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K21" i="1" l="1"/>
  <c r="J23" i="1"/>
  <c r="L38" i="1" l="1"/>
  <c r="L28" i="1" l="1"/>
  <c r="L37" i="1" l="1"/>
  <c r="K27" i="1"/>
  <c r="J27" i="1"/>
  <c r="K23" i="1"/>
  <c r="J21" i="1"/>
  <c r="L34" i="1" l="1"/>
  <c r="L35" i="1"/>
  <c r="L36" i="1"/>
  <c r="L27" i="1" l="1"/>
  <c r="L23" i="1"/>
  <c r="L21" i="1"/>
  <c r="L26" i="1" l="1"/>
  <c r="L22" i="1"/>
  <c r="L31" i="1" l="1"/>
  <c r="J19" i="1" l="1"/>
  <c r="J32" i="1" s="1"/>
  <c r="J39" i="1" s="1"/>
  <c r="L33" i="1" l="1"/>
  <c r="L30" i="1"/>
  <c r="L29" i="1"/>
  <c r="K25" i="1"/>
  <c r="J25" i="1"/>
  <c r="L24" i="1"/>
  <c r="L25" i="1" s="1"/>
  <c r="L20" i="1"/>
  <c r="K19" i="1"/>
  <c r="L18" i="1"/>
  <c r="L17" i="1"/>
  <c r="K32" i="1" l="1"/>
  <c r="K39" i="1" s="1"/>
  <c r="L19" i="1"/>
  <c r="L32" i="1" s="1"/>
  <c r="L39" i="1" s="1"/>
</calcChain>
</file>

<file path=xl/sharedStrings.xml><?xml version="1.0" encoding="utf-8"?>
<sst xmlns="http://schemas.openxmlformats.org/spreadsheetml/2006/main" count="84" uniqueCount="46">
  <si>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</si>
  <si>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</si>
  <si>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</si>
  <si>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</si>
  <si>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</si>
  <si>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</si>
  <si>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</si>
  <si>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</si>
  <si>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</si>
  <si>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</si>
  <si>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</si>
  <si>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</si>
  <si>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</si>
  <si>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</si>
  <si>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</si>
  <si>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</si>
  <si>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</si>
  <si>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</si>
  <si>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</si>
  <si>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</si>
  <si>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</si>
  <si>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</si>
  <si>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</si>
  <si>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</si>
  <si>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</si>
  <si>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</si>
  <si>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</si>
  <si>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</si>
  <si>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</si>
  <si>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</si>
  <si>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</si>
  <si>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</si>
  <si>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МП</t>
  </si>
  <si>
    <t>07</t>
  </si>
  <si>
    <t>"30 декабря 2015 г. № 185</t>
  </si>
  <si>
    <t>Всего ВР 121,129</t>
  </si>
  <si>
    <t>05</t>
  </si>
  <si>
    <t>Исполнение судебных актов РФ и мировых соглашений по возмещению причиненного вреда</t>
  </si>
  <si>
    <t>Л.К.Курилова</t>
  </si>
  <si>
    <t>Управление Роскомнадзора по  Кемеровской области-Кузбассу</t>
  </si>
  <si>
    <t xml:space="preserve">Закупка услуг в подаче электроэнергии </t>
  </si>
  <si>
    <t>Заместитель руководителя Управления</t>
  </si>
  <si>
    <t>Г.К. Богданов</t>
  </si>
  <si>
    <t>Главный бухгалтер</t>
  </si>
  <si>
    <t>на   01 января 2022 г.</t>
  </si>
  <si>
    <t>Всего ВР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</si>
</sst>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68">
    <xf numFmtId="0" fontId="0" fillId="0" borderId="0" xfId="0"/>
    <xf numFmtId="0" fontId="1" fillId="0" borderId="0" xfId="0" applyFont="1"/>
    <xf numFmtId="0" fontId="3" fillId="0" borderId="0" xfId="14" applyFont="1"/>
    <xf numFmtId="0" fontId="4" fillId="0" borderId="0" xfId="14" applyFont="1"/>
    <xf numFmtId="0" fontId="3" fillId="0" borderId="0" xfId="14" applyFont="1" applyAlignment="1"/>
    <xf numFmtId="0" fontId="0" fillId="0" borderId="0" xfId="0" applyAlignment="1"/>
    <xf numFmtId="1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49" fontId="1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0" fontId="10" fillId="0" borderId="0" xfId="14" applyFont="1" applyBorder="1" applyAlignment="1">
      <alignment horizontal="left"/>
    </xf>
    <xf numFmtId="0" fontId="11" fillId="0" borderId="0" xfId="14" applyFont="1"/>
    <xf numFmtId="0" fontId="11" fillId="0" borderId="0" xfId="14" applyFont="1" applyBorder="1"/>
    <xf numFmtId="0" fontId="11" fillId="0" borderId="0" xfId="0" applyFont="1"/>
    <xf numFmtId="0" fontId="1" fillId="0" borderId="2" xfId="0" applyFont="1" applyBorder="1" applyAlignment="1">
      <alignment wrapText="1" shrinkToFit="1"/>
    </xf>
    <xf numFmtId="0" fontId="8" fillId="0" borderId="0" xfId="0" applyFont="1"/>
    <xf numFmtId="0" fontId="0" fillId="0" borderId="3" xfId="0" applyBorder="1" applyAlignment="1">
      <alignment horizontal="center" wrapText="1"/>
    </xf>
    <xf numFmtId="49" fontId="1" fillId="0" borderId="2" xfId="14" quotePrefix="1" applyNumberFormat="1" applyFont="1" applyBorder="1" applyAlignment="1">
      <alignment horizontal="center" vertical="center" wrapText="1"/>
    </xf>
    <xf numFmtId="49" fontId="8" fillId="0" borderId="2" xfId="14" quotePrefix="1" applyNumberFormat="1" applyFont="1" applyBorder="1" applyAlignment="1">
      <alignment horizontal="center" vertical="center" wrapText="1"/>
    </xf>
    <xf numFmtId="0" fontId="0" fillId="0" borderId="0" xfId="0" applyFont="1"/>
    <xf numFmtId="0" fontId="15" fillId="0" borderId="0" xfId="14" applyFont="1" applyBorder="1"/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6" fillId="0" borderId="2" xfId="14" quotePrefix="1" applyFont="1" applyBorder="1" applyAlignment="1">
      <alignment horizontal="center" vertical="center" wrapText="1"/>
    </xf>
    <xf numFmtId="2" fontId="6" fillId="0" borderId="2" xfId="0" applyNumberFormat="1" applyFont="1" applyBorder="1"/>
    <xf numFmtId="0" fontId="16" fillId="0" borderId="2" xfId="14" quotePrefix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2" fontId="16" fillId="0" borderId="2" xfId="0" applyNumberFormat="1" applyFont="1" applyBorder="1"/>
    <xf numFmtId="0" fontId="11" fillId="0" borderId="9" xfId="14" applyFont="1" applyBorder="1"/>
    <xf numFmtId="0" fontId="15" fillId="0" borderId="9" xfId="14" applyFont="1" applyBorder="1"/>
    <xf numFmtId="0" fontId="1" fillId="0" borderId="9" xfId="0" applyFont="1" applyBorder="1"/>
    <xf numFmtId="0" fontId="10" fillId="0" borderId="9" xfId="14" applyFont="1" applyBorder="1" applyAlignment="1">
      <alignment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4" applyFont="1" applyBorder="1" applyAlignment="1">
      <alignment horizontal="center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right" vertical="center" wrapText="1"/>
    </xf>
    <xf numFmtId="0" fontId="7" fillId="0" borderId="5" xfId="14" applyFont="1" applyBorder="1" applyAlignment="1">
      <alignment horizontal="right" vertical="center" wrapText="1"/>
    </xf>
    <xf numFmtId="0" fontId="7" fillId="0" borderId="6" xfId="14" applyFont="1" applyBorder="1" applyAlignment="1">
      <alignment horizontal="right" vertical="center" wrapText="1"/>
    </xf>
    <xf numFmtId="0" fontId="6" fillId="0" borderId="4" xfId="14" applyFont="1" applyBorder="1" applyAlignment="1">
      <alignment horizontal="left" vertical="center" wrapText="1"/>
    </xf>
    <xf numFmtId="0" fontId="6" fillId="0" borderId="5" xfId="14" applyFont="1" applyBorder="1" applyAlignment="1">
      <alignment horizontal="left" vertical="center" wrapText="1"/>
    </xf>
    <xf numFmtId="0" fontId="6" fillId="0" borderId="6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10" fillId="0" borderId="0" xfId="14" applyFont="1" applyBorder="1" applyAlignment="1">
      <alignment horizontal="left" wrapText="1"/>
    </xf>
    <xf numFmtId="0" fontId="9" fillId="0" borderId="2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6" fillId="0" borderId="2" xfId="14" applyFont="1" applyBorder="1" applyAlignment="1">
      <alignment horizontal="left" vertical="center" wrapText="1"/>
    </xf>
    <xf numFmtId="0" fontId="8" fillId="0" borderId="4" xfId="14" applyFont="1" applyBorder="1" applyAlignment="1">
      <alignment horizontal="left" vertical="center" wrapText="1"/>
    </xf>
    <xf numFmtId="0" fontId="8" fillId="0" borderId="5" xfId="14" applyFont="1" applyBorder="1" applyAlignment="1">
      <alignment horizontal="left" vertical="center" wrapText="1"/>
    </xf>
    <xf numFmtId="0" fontId="8" fillId="0" borderId="6" xfId="14" applyFont="1" applyBorder="1" applyAlignment="1">
      <alignment horizontal="left" vertical="center" wrapText="1"/>
    </xf>
    <xf numFmtId="2" fontId="16" fillId="0" borderId="2" xfId="0" applyNumberFormat="1" applyFont="1" applyFill="1" applyBorder="1"/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A16" workbookViewId="0">
      <selection sqref="A1:M45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7" max="7" width="11" bestFit="1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51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3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34</v>
      </c>
      <c r="N4" s="3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8.75" x14ac:dyDescent="0.3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6" x14ac:dyDescent="0.25">
      <c r="A7" s="1"/>
      <c r="B7" s="1"/>
      <c r="C7" s="1"/>
      <c r="D7" s="1"/>
      <c r="E7" s="1"/>
      <c r="F7" s="1"/>
      <c r="G7" s="1"/>
      <c r="H7" s="1"/>
      <c r="L7" s="1"/>
      <c r="M7" s="1"/>
    </row>
    <row r="8" spans="1:16" ht="18.75" x14ac:dyDescent="0.3">
      <c r="A8" s="40" t="s">
        <v>44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6" x14ac:dyDescent="0.25">
      <c r="A10" s="39" t="s">
        <v>4</v>
      </c>
      <c r="B10" s="39"/>
      <c r="C10" s="39"/>
      <c r="D10" s="39"/>
      <c r="E10" s="41" t="s">
        <v>39</v>
      </c>
      <c r="F10" s="41"/>
      <c r="G10" s="41"/>
      <c r="H10" s="41"/>
      <c r="I10" s="41"/>
      <c r="J10" s="41"/>
      <c r="K10" s="41"/>
      <c r="L10" s="41"/>
      <c r="M10" s="4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6" x14ac:dyDescent="0.25">
      <c r="A12" s="39" t="s">
        <v>5</v>
      </c>
      <c r="B12" s="39"/>
      <c r="C12" s="39"/>
      <c r="D12" s="39"/>
      <c r="E12" s="1"/>
      <c r="F12" s="1"/>
      <c r="G12" s="1"/>
      <c r="H12" s="1"/>
      <c r="I12" s="1"/>
      <c r="J12" s="1"/>
      <c r="K12" s="1"/>
      <c r="L12" s="1"/>
      <c r="M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6" x14ac:dyDescent="0.25">
      <c r="A14" s="45" t="s">
        <v>6</v>
      </c>
      <c r="B14" s="45"/>
      <c r="C14" s="45"/>
      <c r="D14" s="45"/>
      <c r="E14" s="45" t="s">
        <v>7</v>
      </c>
      <c r="F14" s="45" t="s">
        <v>8</v>
      </c>
      <c r="G14" s="46" t="s">
        <v>9</v>
      </c>
      <c r="H14" s="46" t="s">
        <v>10</v>
      </c>
      <c r="I14" s="46" t="s">
        <v>11</v>
      </c>
      <c r="J14" s="47" t="s">
        <v>12</v>
      </c>
      <c r="K14" s="47" t="s">
        <v>13</v>
      </c>
      <c r="L14" s="48" t="s">
        <v>14</v>
      </c>
      <c r="M14" s="43" t="s">
        <v>15</v>
      </c>
      <c r="N14" s="5"/>
      <c r="O14" s="5"/>
      <c r="P14" s="5"/>
    </row>
    <row r="15" spans="1:16" ht="64.5" customHeight="1" x14ac:dyDescent="0.25">
      <c r="A15" s="45"/>
      <c r="B15" s="45"/>
      <c r="C15" s="45"/>
      <c r="D15" s="45"/>
      <c r="E15" s="45"/>
      <c r="F15" s="45"/>
      <c r="G15" s="46"/>
      <c r="H15" s="46"/>
      <c r="I15" s="46"/>
      <c r="J15" s="47"/>
      <c r="K15" s="47"/>
      <c r="L15" s="49"/>
      <c r="M15" s="43"/>
      <c r="N15" s="5"/>
      <c r="O15" s="5"/>
      <c r="P15" s="5"/>
    </row>
    <row r="16" spans="1:16" x14ac:dyDescent="0.25">
      <c r="A16" s="44">
        <v>1</v>
      </c>
      <c r="B16" s="44"/>
      <c r="C16" s="44"/>
      <c r="D16" s="44"/>
      <c r="E16" s="6">
        <v>2</v>
      </c>
      <c r="F16" s="7">
        <v>3</v>
      </c>
      <c r="G16" s="7">
        <v>4</v>
      </c>
      <c r="H16" s="7">
        <v>5</v>
      </c>
      <c r="I16" s="6">
        <v>6</v>
      </c>
      <c r="J16" s="8">
        <v>7</v>
      </c>
      <c r="K16" s="8">
        <v>8</v>
      </c>
      <c r="L16" s="8">
        <v>9</v>
      </c>
      <c r="M16" s="8">
        <v>10</v>
      </c>
    </row>
    <row r="17" spans="1:13" x14ac:dyDescent="0.25">
      <c r="A17" s="42" t="s">
        <v>16</v>
      </c>
      <c r="B17" s="42"/>
      <c r="C17" s="42"/>
      <c r="D17" s="42"/>
      <c r="E17" s="9" t="s">
        <v>17</v>
      </c>
      <c r="F17" s="9" t="s">
        <v>18</v>
      </c>
      <c r="G17" s="30">
        <v>2330190012</v>
      </c>
      <c r="H17" s="30">
        <v>121</v>
      </c>
      <c r="I17" s="10"/>
      <c r="J17" s="31">
        <v>23341.61</v>
      </c>
      <c r="K17" s="31">
        <v>23341.61</v>
      </c>
      <c r="L17" s="31">
        <f>J17-K17</f>
        <v>0</v>
      </c>
      <c r="M17" s="11"/>
    </row>
    <row r="18" spans="1:13" x14ac:dyDescent="0.25">
      <c r="A18" s="50" t="s">
        <v>19</v>
      </c>
      <c r="B18" s="51"/>
      <c r="C18" s="51"/>
      <c r="D18" s="52"/>
      <c r="E18" s="9" t="s">
        <v>17</v>
      </c>
      <c r="F18" s="9" t="s">
        <v>18</v>
      </c>
      <c r="G18" s="30">
        <v>2330190012</v>
      </c>
      <c r="H18" s="30">
        <v>129</v>
      </c>
      <c r="I18" s="10"/>
      <c r="J18" s="31">
        <v>6823.38</v>
      </c>
      <c r="K18" s="31">
        <v>6823.38</v>
      </c>
      <c r="L18" s="31">
        <f t="shared" ref="L18:L36" si="0">J18-K18</f>
        <v>0</v>
      </c>
      <c r="M18" s="20"/>
    </row>
    <row r="19" spans="1:13" x14ac:dyDescent="0.25">
      <c r="A19" s="53" t="s">
        <v>35</v>
      </c>
      <c r="B19" s="54"/>
      <c r="C19" s="54"/>
      <c r="D19" s="55"/>
      <c r="E19" s="9"/>
      <c r="F19" s="9"/>
      <c r="G19" s="30"/>
      <c r="H19" s="30"/>
      <c r="I19" s="10"/>
      <c r="J19" s="34">
        <f>J17+J18</f>
        <v>30164.99</v>
      </c>
      <c r="K19" s="34">
        <f>K17+K18</f>
        <v>30164.99</v>
      </c>
      <c r="L19" s="34">
        <f>L17+L18</f>
        <v>0</v>
      </c>
      <c r="M19" s="11"/>
    </row>
    <row r="20" spans="1:13" x14ac:dyDescent="0.25">
      <c r="A20" s="42" t="s">
        <v>20</v>
      </c>
      <c r="B20" s="42"/>
      <c r="C20" s="42"/>
      <c r="D20" s="42"/>
      <c r="E20" s="9" t="s">
        <v>17</v>
      </c>
      <c r="F20" s="9" t="s">
        <v>18</v>
      </c>
      <c r="G20" s="30">
        <v>2330190019</v>
      </c>
      <c r="H20" s="30">
        <v>122</v>
      </c>
      <c r="I20" s="10"/>
      <c r="J20" s="31">
        <v>574.08000000000004</v>
      </c>
      <c r="K20" s="31">
        <v>532.29999999999995</v>
      </c>
      <c r="L20" s="31">
        <f t="shared" si="0"/>
        <v>41.780000000000086</v>
      </c>
      <c r="M20" s="20"/>
    </row>
    <row r="21" spans="1:13" x14ac:dyDescent="0.25">
      <c r="A21" s="53" t="s">
        <v>22</v>
      </c>
      <c r="B21" s="54"/>
      <c r="C21" s="54"/>
      <c r="D21" s="55"/>
      <c r="E21" s="9"/>
      <c r="F21" s="9"/>
      <c r="G21" s="30"/>
      <c r="H21" s="30"/>
      <c r="I21" s="10"/>
      <c r="J21" s="67">
        <f>J20</f>
        <v>574.08000000000004</v>
      </c>
      <c r="K21" s="34">
        <f>K20</f>
        <v>532.29999999999995</v>
      </c>
      <c r="L21" s="34">
        <f t="shared" si="0"/>
        <v>41.780000000000086</v>
      </c>
      <c r="M21" s="11"/>
    </row>
    <row r="22" spans="1:13" ht="23.25" customHeight="1" x14ac:dyDescent="0.25">
      <c r="A22" s="59" t="s">
        <v>23</v>
      </c>
      <c r="B22" s="59"/>
      <c r="C22" s="59"/>
      <c r="D22" s="59"/>
      <c r="E22" s="9" t="s">
        <v>17</v>
      </c>
      <c r="F22" s="9" t="s">
        <v>18</v>
      </c>
      <c r="G22" s="30">
        <v>2330190019</v>
      </c>
      <c r="H22" s="30">
        <v>242</v>
      </c>
      <c r="I22" s="10"/>
      <c r="J22" s="31">
        <v>814.1</v>
      </c>
      <c r="K22" s="31">
        <v>807.07</v>
      </c>
      <c r="L22" s="31">
        <f t="shared" ref="L22" si="1">J22-K22</f>
        <v>7.0299999999999727</v>
      </c>
      <c r="M22" s="11"/>
    </row>
    <row r="23" spans="1:13" x14ac:dyDescent="0.25">
      <c r="A23" s="53" t="s">
        <v>24</v>
      </c>
      <c r="B23" s="54"/>
      <c r="C23" s="54"/>
      <c r="D23" s="55"/>
      <c r="E23" s="9"/>
      <c r="F23" s="9"/>
      <c r="G23" s="30"/>
      <c r="H23" s="30"/>
      <c r="I23" s="10"/>
      <c r="J23" s="34">
        <f>J22</f>
        <v>814.1</v>
      </c>
      <c r="K23" s="34">
        <f>K22</f>
        <v>807.07</v>
      </c>
      <c r="L23" s="34">
        <f t="shared" ref="L23" si="2">J23-K23</f>
        <v>7.0299999999999727</v>
      </c>
      <c r="M23" s="11"/>
    </row>
    <row r="24" spans="1:13" ht="29.25" customHeight="1" x14ac:dyDescent="0.25">
      <c r="A24" s="56" t="s">
        <v>40</v>
      </c>
      <c r="B24" s="57"/>
      <c r="C24" s="57"/>
      <c r="D24" s="58"/>
      <c r="E24" s="9" t="s">
        <v>17</v>
      </c>
      <c r="F24" s="9" t="s">
        <v>18</v>
      </c>
      <c r="G24" s="30">
        <v>2330190019</v>
      </c>
      <c r="H24" s="30">
        <v>247</v>
      </c>
      <c r="I24" s="10"/>
      <c r="J24" s="31">
        <v>350</v>
      </c>
      <c r="K24" s="31">
        <v>342.2</v>
      </c>
      <c r="L24" s="31">
        <f>J24-K24</f>
        <v>7.8000000000000114</v>
      </c>
      <c r="M24" s="11"/>
    </row>
    <row r="25" spans="1:13" x14ac:dyDescent="0.25">
      <c r="A25" s="53" t="s">
        <v>45</v>
      </c>
      <c r="B25" s="54"/>
      <c r="C25" s="54"/>
      <c r="D25" s="55"/>
      <c r="E25" s="9"/>
      <c r="F25" s="9"/>
      <c r="G25" s="30"/>
      <c r="H25" s="30"/>
      <c r="I25" s="10"/>
      <c r="J25" s="34">
        <f>J24</f>
        <v>350</v>
      </c>
      <c r="K25" s="34">
        <f>K24</f>
        <v>342.2</v>
      </c>
      <c r="L25" s="34">
        <f>L24</f>
        <v>7.8000000000000114</v>
      </c>
      <c r="M25" s="11"/>
    </row>
    <row r="26" spans="1:13" ht="31.5" customHeight="1" x14ac:dyDescent="0.25">
      <c r="A26" s="56" t="s">
        <v>25</v>
      </c>
      <c r="B26" s="57"/>
      <c r="C26" s="57"/>
      <c r="D26" s="58"/>
      <c r="E26" s="9" t="s">
        <v>17</v>
      </c>
      <c r="F26" s="9" t="s">
        <v>18</v>
      </c>
      <c r="G26" s="30">
        <v>2330190019</v>
      </c>
      <c r="H26" s="30">
        <v>244</v>
      </c>
      <c r="I26" s="10"/>
      <c r="J26" s="31">
        <v>1949.76</v>
      </c>
      <c r="K26" s="31">
        <v>1945.68</v>
      </c>
      <c r="L26" s="31">
        <f t="shared" ref="L26" si="3">J26-K26</f>
        <v>4.0799999999999272</v>
      </c>
      <c r="M26" s="11"/>
    </row>
    <row r="27" spans="1:13" x14ac:dyDescent="0.25">
      <c r="A27" s="53" t="s">
        <v>26</v>
      </c>
      <c r="B27" s="54"/>
      <c r="C27" s="54"/>
      <c r="D27" s="55"/>
      <c r="E27" s="9"/>
      <c r="F27" s="9"/>
      <c r="G27" s="30"/>
      <c r="H27" s="30"/>
      <c r="I27" s="10"/>
      <c r="J27" s="34">
        <f>J26</f>
        <v>1949.76</v>
      </c>
      <c r="K27" s="34">
        <f>K26</f>
        <v>1945.68</v>
      </c>
      <c r="L27" s="34">
        <f t="shared" ref="L27:L28" si="4">J27-K27</f>
        <v>4.0799999999999272</v>
      </c>
      <c r="M27" s="11"/>
    </row>
    <row r="28" spans="1:13" ht="30.75" customHeight="1" x14ac:dyDescent="0.25">
      <c r="A28" s="56" t="s">
        <v>37</v>
      </c>
      <c r="B28" s="57"/>
      <c r="C28" s="57"/>
      <c r="D28" s="58"/>
      <c r="E28" s="9" t="s">
        <v>17</v>
      </c>
      <c r="F28" s="9" t="s">
        <v>18</v>
      </c>
      <c r="G28" s="30">
        <v>2330190019</v>
      </c>
      <c r="H28" s="30">
        <v>831</v>
      </c>
      <c r="I28" s="10"/>
      <c r="J28" s="31">
        <v>3</v>
      </c>
      <c r="K28" s="31">
        <v>3</v>
      </c>
      <c r="L28" s="31">
        <f t="shared" si="4"/>
        <v>0</v>
      </c>
      <c r="M28" s="12"/>
    </row>
    <row r="29" spans="1:13" ht="35.25" customHeight="1" x14ac:dyDescent="0.25">
      <c r="A29" s="56" t="s">
        <v>27</v>
      </c>
      <c r="B29" s="57"/>
      <c r="C29" s="57"/>
      <c r="D29" s="58"/>
      <c r="E29" s="9" t="s">
        <v>17</v>
      </c>
      <c r="F29" s="9" t="s">
        <v>18</v>
      </c>
      <c r="G29" s="30">
        <v>2330190019</v>
      </c>
      <c r="H29" s="30">
        <v>851</v>
      </c>
      <c r="I29" s="10"/>
      <c r="J29" s="31">
        <v>38</v>
      </c>
      <c r="K29" s="31">
        <v>38</v>
      </c>
      <c r="L29" s="31">
        <f t="shared" si="0"/>
        <v>0</v>
      </c>
      <c r="M29" s="12"/>
    </row>
    <row r="30" spans="1:13" ht="30" customHeight="1" x14ac:dyDescent="0.25">
      <c r="A30" s="56" t="s">
        <v>28</v>
      </c>
      <c r="B30" s="57"/>
      <c r="C30" s="57"/>
      <c r="D30" s="58"/>
      <c r="E30" s="9" t="s">
        <v>17</v>
      </c>
      <c r="F30" s="9" t="s">
        <v>18</v>
      </c>
      <c r="G30" s="30">
        <v>2330190019</v>
      </c>
      <c r="H30" s="30">
        <v>852</v>
      </c>
      <c r="I30" s="10"/>
      <c r="J30" s="31">
        <v>9.4</v>
      </c>
      <c r="K30" s="31">
        <v>9.4</v>
      </c>
      <c r="L30" s="31">
        <f t="shared" si="0"/>
        <v>0</v>
      </c>
      <c r="M30" s="12"/>
    </row>
    <row r="31" spans="1:13" x14ac:dyDescent="0.25">
      <c r="A31" s="27" t="s">
        <v>20</v>
      </c>
      <c r="B31" s="28"/>
      <c r="C31" s="28"/>
      <c r="D31" s="29"/>
      <c r="E31" s="23" t="s">
        <v>17</v>
      </c>
      <c r="F31" s="23" t="s">
        <v>18</v>
      </c>
      <c r="G31" s="30">
        <v>2330190019</v>
      </c>
      <c r="H31" s="30">
        <v>853</v>
      </c>
      <c r="I31" s="10"/>
      <c r="J31" s="31">
        <v>0</v>
      </c>
      <c r="K31" s="31">
        <v>0</v>
      </c>
      <c r="L31" s="31">
        <f t="shared" si="0"/>
        <v>0</v>
      </c>
      <c r="M31" s="12"/>
    </row>
    <row r="32" spans="1:13" x14ac:dyDescent="0.25">
      <c r="A32" s="62" t="s">
        <v>29</v>
      </c>
      <c r="B32" s="62"/>
      <c r="C32" s="62"/>
      <c r="D32" s="62"/>
      <c r="E32" s="13" t="s">
        <v>17</v>
      </c>
      <c r="F32" s="13" t="s">
        <v>18</v>
      </c>
      <c r="G32" s="30">
        <v>0</v>
      </c>
      <c r="H32" s="32">
        <v>0</v>
      </c>
      <c r="I32" s="33"/>
      <c r="J32" s="34">
        <f>SUM(J19,J21,J23,J25,J27,J28:J31)</f>
        <v>33903.33</v>
      </c>
      <c r="K32" s="34">
        <f>SUM(K19,K21,K23,K25,K27,K28:K31)</f>
        <v>33842.639999999999</v>
      </c>
      <c r="L32" s="34">
        <f t="shared" ref="K32:L32" si="5">SUM(L19,L21,L23,L25,L27,L28:L31)</f>
        <v>60.69</v>
      </c>
      <c r="M32" s="11"/>
    </row>
    <row r="33" spans="1:13" x14ac:dyDescent="0.25">
      <c r="A33" s="63" t="s">
        <v>21</v>
      </c>
      <c r="B33" s="63"/>
      <c r="C33" s="63"/>
      <c r="D33" s="63"/>
      <c r="E33" s="23" t="s">
        <v>33</v>
      </c>
      <c r="F33" s="23" t="s">
        <v>36</v>
      </c>
      <c r="G33" s="30">
        <v>2330192040</v>
      </c>
      <c r="H33" s="30">
        <v>244</v>
      </c>
      <c r="I33" s="10"/>
      <c r="J33" s="31">
        <v>0</v>
      </c>
      <c r="K33" s="31">
        <v>0</v>
      </c>
      <c r="L33" s="31">
        <f t="shared" si="0"/>
        <v>0</v>
      </c>
      <c r="M33" s="22"/>
    </row>
    <row r="34" spans="1:13" ht="15" customHeight="1" x14ac:dyDescent="0.25">
      <c r="A34" s="64" t="s">
        <v>29</v>
      </c>
      <c r="B34" s="65"/>
      <c r="C34" s="65"/>
      <c r="D34" s="66"/>
      <c r="E34" s="24" t="s">
        <v>33</v>
      </c>
      <c r="F34" s="24" t="s">
        <v>36</v>
      </c>
      <c r="G34" s="30">
        <v>2330192040</v>
      </c>
      <c r="H34" s="32">
        <v>244</v>
      </c>
      <c r="I34" s="33"/>
      <c r="J34" s="34">
        <v>0</v>
      </c>
      <c r="K34" s="34">
        <v>0</v>
      </c>
      <c r="L34" s="34">
        <f t="shared" ref="L34" si="6">J34-K34</f>
        <v>0</v>
      </c>
      <c r="M34" s="11"/>
    </row>
    <row r="35" spans="1:13" x14ac:dyDescent="0.25">
      <c r="A35" s="63" t="s">
        <v>21</v>
      </c>
      <c r="B35" s="63"/>
      <c r="C35" s="63"/>
      <c r="D35" s="63"/>
      <c r="E35" s="23" t="s">
        <v>33</v>
      </c>
      <c r="F35" s="23" t="s">
        <v>36</v>
      </c>
      <c r="G35" s="30">
        <v>2330190019</v>
      </c>
      <c r="H35" s="30">
        <v>244</v>
      </c>
      <c r="I35" s="10"/>
      <c r="J35" s="31">
        <v>122.5</v>
      </c>
      <c r="K35" s="31">
        <v>122.5</v>
      </c>
      <c r="L35" s="31">
        <f t="shared" ref="L35" si="7">J35-K35</f>
        <v>0</v>
      </c>
      <c r="M35" s="22"/>
    </row>
    <row r="36" spans="1:13" ht="15" customHeight="1" x14ac:dyDescent="0.25">
      <c r="A36" s="64" t="s">
        <v>29</v>
      </c>
      <c r="B36" s="65"/>
      <c r="C36" s="65"/>
      <c r="D36" s="66"/>
      <c r="E36" s="24" t="s">
        <v>33</v>
      </c>
      <c r="F36" s="24" t="s">
        <v>36</v>
      </c>
      <c r="G36" s="30">
        <v>2330190019</v>
      </c>
      <c r="H36" s="32">
        <v>244</v>
      </c>
      <c r="I36" s="33"/>
      <c r="J36" s="34">
        <v>122.5</v>
      </c>
      <c r="K36" s="34">
        <v>122.5</v>
      </c>
      <c r="L36" s="34">
        <f t="shared" si="0"/>
        <v>0</v>
      </c>
      <c r="M36" s="11"/>
    </row>
    <row r="37" spans="1:13" x14ac:dyDescent="0.25">
      <c r="A37" s="63" t="s">
        <v>20</v>
      </c>
      <c r="B37" s="63"/>
      <c r="C37" s="63"/>
      <c r="D37" s="63"/>
      <c r="E37" s="14" t="s">
        <v>17</v>
      </c>
      <c r="F37" s="14" t="s">
        <v>18</v>
      </c>
      <c r="G37" s="30">
        <v>2330193969</v>
      </c>
      <c r="H37" s="30">
        <v>122</v>
      </c>
      <c r="I37" s="10"/>
      <c r="J37" s="31">
        <v>0</v>
      </c>
      <c r="K37" s="31">
        <v>0</v>
      </c>
      <c r="L37" s="31">
        <f>J37-K37</f>
        <v>0</v>
      </c>
      <c r="M37" s="11"/>
    </row>
    <row r="38" spans="1:13" ht="15" customHeight="1" x14ac:dyDescent="0.25">
      <c r="A38" s="62" t="s">
        <v>29</v>
      </c>
      <c r="B38" s="62"/>
      <c r="C38" s="62"/>
      <c r="D38" s="62"/>
      <c r="E38" s="15" t="s">
        <v>17</v>
      </c>
      <c r="F38" s="15" t="s">
        <v>18</v>
      </c>
      <c r="G38" s="30">
        <v>2330193969</v>
      </c>
      <c r="H38" s="32">
        <v>122</v>
      </c>
      <c r="I38" s="33"/>
      <c r="J38" s="34">
        <v>0</v>
      </c>
      <c r="K38" s="34">
        <v>0</v>
      </c>
      <c r="L38" s="34">
        <f>J38-K38</f>
        <v>0</v>
      </c>
      <c r="M38" s="11"/>
    </row>
    <row r="39" spans="1:13" ht="15.75" x14ac:dyDescent="0.25">
      <c r="A39" s="61" t="s">
        <v>30</v>
      </c>
      <c r="B39" s="61"/>
      <c r="C39" s="61"/>
      <c r="D39" s="61"/>
      <c r="E39" s="13" t="s">
        <v>17</v>
      </c>
      <c r="F39" s="13" t="s">
        <v>18</v>
      </c>
      <c r="G39" s="32" t="s">
        <v>31</v>
      </c>
      <c r="H39" s="32">
        <v>0</v>
      </c>
      <c r="I39" s="33">
        <v>900</v>
      </c>
      <c r="J39" s="34">
        <f>SUM(J32,J34,J36,J38)</f>
        <v>34025.83</v>
      </c>
      <c r="K39" s="34">
        <f t="shared" ref="K39:L39" si="8">SUM(K32,K34,K36,K38)</f>
        <v>33965.14</v>
      </c>
      <c r="L39" s="34">
        <f t="shared" si="8"/>
        <v>60.69</v>
      </c>
      <c r="M39" s="11"/>
    </row>
    <row r="40" spans="1:13" x14ac:dyDescent="0.25">
      <c r="A40" s="21"/>
      <c r="B40" s="1"/>
      <c r="C40" s="1"/>
      <c r="D40" s="1"/>
      <c r="E40" s="1"/>
      <c r="F40" s="1"/>
      <c r="G40" s="1"/>
      <c r="H40" s="1"/>
      <c r="I40" s="1"/>
      <c r="J40" s="21"/>
      <c r="K40" s="21"/>
      <c r="L40" s="21"/>
      <c r="M40" s="1"/>
    </row>
    <row r="41" spans="1:13" ht="45" customHeight="1" x14ac:dyDescent="0.25">
      <c r="A41" s="60" t="s">
        <v>41</v>
      </c>
      <c r="B41" s="60"/>
      <c r="C41" s="60"/>
      <c r="D41" s="60"/>
      <c r="E41" s="38"/>
      <c r="F41" s="38"/>
      <c r="G41" s="37"/>
      <c r="H41" s="37"/>
      <c r="I41" s="37"/>
      <c r="J41" s="25" t="s">
        <v>42</v>
      </c>
      <c r="K41" s="1"/>
      <c r="L41" s="1"/>
      <c r="M41" s="1"/>
    </row>
    <row r="42" spans="1:13" x14ac:dyDescent="0.25"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6" t="s">
        <v>43</v>
      </c>
      <c r="B43" s="17"/>
      <c r="C43" s="35"/>
      <c r="D43" s="36"/>
      <c r="E43" s="36"/>
      <c r="F43" s="37"/>
      <c r="G43" s="37"/>
      <c r="H43" s="37"/>
      <c r="I43" s="37"/>
      <c r="J43" s="26" t="s">
        <v>38</v>
      </c>
      <c r="K43" s="1"/>
      <c r="L43" s="1"/>
      <c r="M43" s="1"/>
    </row>
    <row r="44" spans="1:13" x14ac:dyDescent="0.25">
      <c r="A44" s="19"/>
      <c r="B44" s="19"/>
      <c r="C44" s="19"/>
      <c r="D44" s="19"/>
      <c r="E44" s="19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6" t="s">
        <v>32</v>
      </c>
      <c r="B45" s="17"/>
      <c r="C45" s="17"/>
      <c r="D45" s="18"/>
      <c r="E45" s="18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mergeCells count="39">
    <mergeCell ref="A41:D41"/>
    <mergeCell ref="A39:D39"/>
    <mergeCell ref="A27:D27"/>
    <mergeCell ref="A29:D29"/>
    <mergeCell ref="A30:D30"/>
    <mergeCell ref="A32:D32"/>
    <mergeCell ref="A33:D33"/>
    <mergeCell ref="A36:D36"/>
    <mergeCell ref="A37:D37"/>
    <mergeCell ref="A38:D38"/>
    <mergeCell ref="A34:D34"/>
    <mergeCell ref="A35:D35"/>
    <mergeCell ref="A28:D28"/>
    <mergeCell ref="A25:D25"/>
    <mergeCell ref="A26:D26"/>
    <mergeCell ref="A21:D21"/>
    <mergeCell ref="A22:D22"/>
    <mergeCell ref="A23:D23"/>
    <mergeCell ref="A24:D24"/>
    <mergeCell ref="A20:D20"/>
    <mergeCell ref="M14:M15"/>
    <mergeCell ref="A16:D16"/>
    <mergeCell ref="A17:D17"/>
    <mergeCell ref="A14:D15"/>
    <mergeCell ref="E14:E15"/>
    <mergeCell ref="F14:F15"/>
    <mergeCell ref="G14:G15"/>
    <mergeCell ref="H14:H15"/>
    <mergeCell ref="I14:I15"/>
    <mergeCell ref="J14:J15"/>
    <mergeCell ref="K14:K15"/>
    <mergeCell ref="L14:L15"/>
    <mergeCell ref="A18:D18"/>
    <mergeCell ref="A19:D19"/>
    <mergeCell ref="A12:D12"/>
    <mergeCell ref="A6:M6"/>
    <mergeCell ref="A8:M8"/>
    <mergeCell ref="A10:D10"/>
    <mergeCell ref="E10:M10"/>
  </mergeCells>
  <phoneticPr fontId="0" type="noConversion"/>
  <pageMargins left="0.19685039370078741" right="0.19685039370078741" top="0.11811023622047245" bottom="0.11811023622047245" header="7.874015748031496E-2" footer="7.874015748031496E-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Анастасия А. Дмитрачкова</cp:lastModifiedBy>
  <cp:lastPrinted>2022-04-19T03:23:13Z</cp:lastPrinted>
  <dcterms:created xsi:type="dcterms:W3CDTF">2013-12-18T08:18:23Z</dcterms:created>
  <dcterms:modified xsi:type="dcterms:W3CDTF">2022-04-19T03:23:16Z</dcterms:modified>
</cp:coreProperties>
</file>