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1" i="1" l="1"/>
  <c r="L41" i="1" l="1"/>
  <c r="L40" i="1"/>
  <c r="K39" i="1"/>
  <c r="J39" i="1"/>
  <c r="K30" i="1"/>
  <c r="J30" i="1"/>
  <c r="K26" i="1"/>
  <c r="J26" i="1"/>
  <c r="J24" i="1"/>
  <c r="L37" i="1" l="1"/>
  <c r="L38" i="1"/>
  <c r="L39" i="1"/>
  <c r="L30" i="1" l="1"/>
  <c r="L26" i="1"/>
  <c r="L24" i="1"/>
  <c r="L29" i="1" l="1"/>
  <c r="L25" i="1"/>
  <c r="L34" i="1" l="1"/>
  <c r="J22" i="1" l="1"/>
  <c r="J35" i="1" s="1"/>
  <c r="J42" i="1" l="1"/>
  <c r="L36" i="1"/>
  <c r="L33" i="1"/>
  <c r="L32" i="1"/>
  <c r="K28" i="1"/>
  <c r="J28" i="1"/>
  <c r="L27" i="1"/>
  <c r="L28" i="1" s="1"/>
  <c r="L23" i="1"/>
  <c r="K22" i="1"/>
  <c r="L21" i="1"/>
  <c r="L20" i="1"/>
  <c r="K35" i="1" l="1"/>
  <c r="L35" i="1" s="1"/>
  <c r="L22" i="1"/>
  <c r="K42" i="1" l="1"/>
  <c r="L42" i="1" s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<sst xmlns="http://schemas.openxmlformats.org/spreadsheetml/2006/main" count="84" uniqueCount="46">
  <si>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</si>
  <si>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</si>
  <si>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</si>
  <si>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</si>
  <si>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</si>
  <si>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</si>
  <si>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</si>
  <si>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</si>
  <si>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</si>
  <si>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</si>
  <si>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</si>
  <si>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</si>
  <si>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</si>
  <si>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</si>
  <si>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</si>
  <si>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</si>
  <si>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</si>
  <si>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</si>
  <si>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</si>
  <si>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</si>
  <si>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</si>
  <si>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</si>
  <si>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</si>
  <si>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</si>
  <si>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</si>
  <si>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</si>
  <si>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</si>
  <si>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</si>
  <si>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</si>
  <si>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</si>
  <si>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</si>
  <si>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</si>
  <si>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</si>
  <si>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</si>
  <si>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</si>
  <si>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</si>
  <si>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</si>
  <si>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</si>
  <si>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07</t>
  </si>
  <si>
    <t>"30 декабря 2015 г. № 185</t>
  </si>
  <si>
    <t>Всего ВР 121,129</t>
  </si>
  <si>
    <t>05</t>
  </si>
  <si>
    <t>Исполнение судебных актов РФ и мировых соглашений по возмещению причиненного вреда</t>
  </si>
  <si>
    <t>В.Н. Жаронкин</t>
  </si>
  <si>
    <t>Л.К.Курилова</t>
  </si>
  <si>
    <t>на   01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</si>
</sst>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0" fillId="0" borderId="0" xfId="0" applyFont="1"/>
    <xf numFmtId="0" fontId="15" fillId="0" borderId="0" xfId="14" applyFont="1" applyBorder="1"/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14" quotePrefix="1" applyFont="1" applyBorder="1" applyAlignment="1">
      <alignment horizontal="center" vertical="center" wrapText="1"/>
    </xf>
    <xf numFmtId="2" fontId="6" fillId="0" borderId="2" xfId="0" applyNumberFormat="1" applyFont="1" applyBorder="1"/>
    <xf numFmtId="2" fontId="6" fillId="0" borderId="2" xfId="0" applyNumberFormat="1" applyFont="1" applyFill="1" applyBorder="1"/>
    <xf numFmtId="0" fontId="16" fillId="0" borderId="2" xfId="14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/>
    <xf numFmtId="0" fontId="6" fillId="0" borderId="2" xfId="14" applyFont="1" applyBorder="1" applyAlignment="1">
      <alignment horizontal="left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27" workbookViewId="0">
      <selection activeCell="D45" sqref="D4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1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39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3"/>
      <c r="N5" s="53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54" t="s">
        <v>45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52" t="s">
        <v>4</v>
      </c>
      <c r="B13" s="52"/>
      <c r="C13" s="52"/>
      <c r="D13" s="52"/>
      <c r="E13" s="55" t="s">
        <v>37</v>
      </c>
      <c r="F13" s="55"/>
      <c r="G13" s="55"/>
      <c r="H13" s="55"/>
      <c r="I13" s="55"/>
      <c r="J13" s="55"/>
      <c r="K13" s="55"/>
      <c r="L13" s="55"/>
      <c r="M13" s="55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52" t="s">
        <v>5</v>
      </c>
      <c r="B15" s="52"/>
      <c r="C15" s="52"/>
      <c r="D15" s="52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7" t="s">
        <v>6</v>
      </c>
      <c r="B17" s="47"/>
      <c r="C17" s="47"/>
      <c r="D17" s="47"/>
      <c r="E17" s="47" t="s">
        <v>7</v>
      </c>
      <c r="F17" s="47" t="s">
        <v>8</v>
      </c>
      <c r="G17" s="48" t="s">
        <v>9</v>
      </c>
      <c r="H17" s="48" t="s">
        <v>10</v>
      </c>
      <c r="I17" s="48" t="s">
        <v>11</v>
      </c>
      <c r="J17" s="49" t="s">
        <v>12</v>
      </c>
      <c r="K17" s="49" t="s">
        <v>13</v>
      </c>
      <c r="L17" s="50" t="s">
        <v>14</v>
      </c>
      <c r="M17" s="45" t="s">
        <v>15</v>
      </c>
      <c r="N17" s="6"/>
      <c r="O17" s="6"/>
      <c r="P17" s="6"/>
    </row>
    <row r="18" spans="1:16" ht="64.5" customHeight="1" x14ac:dyDescent="0.25">
      <c r="A18" s="47"/>
      <c r="B18" s="47"/>
      <c r="C18" s="47"/>
      <c r="D18" s="47"/>
      <c r="E18" s="47"/>
      <c r="F18" s="47"/>
      <c r="G18" s="48"/>
      <c r="H18" s="48"/>
      <c r="I18" s="48"/>
      <c r="J18" s="49"/>
      <c r="K18" s="49"/>
      <c r="L18" s="51"/>
      <c r="M18" s="45"/>
      <c r="N18" s="6"/>
      <c r="O18" s="6"/>
      <c r="P18" s="6"/>
    </row>
    <row r="19" spans="1:16" x14ac:dyDescent="0.25">
      <c r="A19" s="46">
        <v>1</v>
      </c>
      <c r="B19" s="46"/>
      <c r="C19" s="46"/>
      <c r="D19" s="46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3" t="s">
        <v>16</v>
      </c>
      <c r="B20" s="43"/>
      <c r="C20" s="43"/>
      <c r="D20" s="43"/>
      <c r="E20" s="10" t="s">
        <v>17</v>
      </c>
      <c r="F20" s="10" t="s">
        <v>18</v>
      </c>
      <c r="G20" s="56">
        <v>2330190012</v>
      </c>
      <c r="H20" s="56">
        <v>121</v>
      </c>
      <c r="I20" s="11"/>
      <c r="J20" s="57">
        <v>21451.4</v>
      </c>
      <c r="K20" s="57">
        <v>15635.97</v>
      </c>
      <c r="L20" s="57">
        <f>J20-K20</f>
        <v>5815.4300000000021</v>
      </c>
      <c r="M20" s="12"/>
    </row>
    <row r="21" spans="1:16" x14ac:dyDescent="0.25">
      <c r="A21" s="36" t="s">
        <v>19</v>
      </c>
      <c r="B21" s="37"/>
      <c r="C21" s="37"/>
      <c r="D21" s="38"/>
      <c r="E21" s="10" t="s">
        <v>17</v>
      </c>
      <c r="F21" s="10" t="s">
        <v>18</v>
      </c>
      <c r="G21" s="56">
        <v>2330190012</v>
      </c>
      <c r="H21" s="56">
        <v>129</v>
      </c>
      <c r="I21" s="11"/>
      <c r="J21" s="57">
        <v>6325.74</v>
      </c>
      <c r="K21" s="57">
        <v>4443.5200000000004</v>
      </c>
      <c r="L21" s="57">
        <f t="shared" ref="L21:L39" si="0">J21-K21</f>
        <v>1882.2199999999993</v>
      </c>
      <c r="M21" s="21"/>
    </row>
    <row r="22" spans="1:16" x14ac:dyDescent="0.25">
      <c r="A22" s="33" t="s">
        <v>40</v>
      </c>
      <c r="B22" s="34"/>
      <c r="C22" s="34"/>
      <c r="D22" s="35"/>
      <c r="E22" s="10"/>
      <c r="F22" s="10"/>
      <c r="G22" s="56"/>
      <c r="H22" s="56"/>
      <c r="I22" s="11"/>
      <c r="J22" s="57">
        <f>J20+J21</f>
        <v>27777.14</v>
      </c>
      <c r="K22" s="57">
        <f>K20+K21</f>
        <v>20079.489999999998</v>
      </c>
      <c r="L22" s="57">
        <f>L20+L21</f>
        <v>7697.6500000000015</v>
      </c>
      <c r="M22" s="12"/>
    </row>
    <row r="23" spans="1:16" x14ac:dyDescent="0.25">
      <c r="A23" s="43" t="s">
        <v>20</v>
      </c>
      <c r="B23" s="43"/>
      <c r="C23" s="43"/>
      <c r="D23" s="43"/>
      <c r="E23" s="10" t="s">
        <v>17</v>
      </c>
      <c r="F23" s="10" t="s">
        <v>18</v>
      </c>
      <c r="G23" s="56">
        <v>2330190019</v>
      </c>
      <c r="H23" s="56">
        <v>122</v>
      </c>
      <c r="I23" s="11"/>
      <c r="J23" s="57">
        <v>335</v>
      </c>
      <c r="K23" s="57">
        <v>0</v>
      </c>
      <c r="L23" s="57">
        <f t="shared" si="0"/>
        <v>335</v>
      </c>
      <c r="M23" s="21"/>
    </row>
    <row r="24" spans="1:16" x14ac:dyDescent="0.25">
      <c r="A24" s="33" t="s">
        <v>22</v>
      </c>
      <c r="B24" s="34"/>
      <c r="C24" s="34"/>
      <c r="D24" s="35"/>
      <c r="E24" s="10"/>
      <c r="F24" s="10"/>
      <c r="G24" s="56"/>
      <c r="H24" s="56"/>
      <c r="I24" s="11"/>
      <c r="J24" s="58">
        <f>J23</f>
        <v>335</v>
      </c>
      <c r="K24" s="57">
        <v>0</v>
      </c>
      <c r="L24" s="57">
        <f t="shared" si="0"/>
        <v>335</v>
      </c>
      <c r="M24" s="12"/>
    </row>
    <row r="25" spans="1:16" ht="23.25" customHeight="1" x14ac:dyDescent="0.25">
      <c r="A25" s="44" t="s">
        <v>23</v>
      </c>
      <c r="B25" s="44"/>
      <c r="C25" s="44"/>
      <c r="D25" s="44"/>
      <c r="E25" s="10" t="s">
        <v>17</v>
      </c>
      <c r="F25" s="10" t="s">
        <v>18</v>
      </c>
      <c r="G25" s="56">
        <v>2330190019</v>
      </c>
      <c r="H25" s="56">
        <v>242</v>
      </c>
      <c r="I25" s="11"/>
      <c r="J25" s="57">
        <v>844.1</v>
      </c>
      <c r="K25" s="57">
        <v>620.05999999999995</v>
      </c>
      <c r="L25" s="57">
        <f t="shared" ref="L25" si="1">J25-K25</f>
        <v>224.04000000000008</v>
      </c>
      <c r="M25" s="12"/>
    </row>
    <row r="26" spans="1:16" x14ac:dyDescent="0.25">
      <c r="A26" s="33" t="s">
        <v>24</v>
      </c>
      <c r="B26" s="34"/>
      <c r="C26" s="34"/>
      <c r="D26" s="35"/>
      <c r="E26" s="10"/>
      <c r="F26" s="10"/>
      <c r="G26" s="56"/>
      <c r="H26" s="56"/>
      <c r="I26" s="11"/>
      <c r="J26" s="57">
        <f>J25</f>
        <v>844.1</v>
      </c>
      <c r="K26" s="57">
        <f>K25</f>
        <v>620.05999999999995</v>
      </c>
      <c r="L26" s="57">
        <f t="shared" ref="L26" si="2">J26-K26</f>
        <v>224.04000000000008</v>
      </c>
      <c r="M26" s="12"/>
    </row>
    <row r="27" spans="1:16" ht="29.25" customHeight="1" x14ac:dyDescent="0.25">
      <c r="A27" s="63" t="s">
        <v>25</v>
      </c>
      <c r="B27" s="64"/>
      <c r="C27" s="64"/>
      <c r="D27" s="65"/>
      <c r="E27" s="10" t="s">
        <v>17</v>
      </c>
      <c r="F27" s="10" t="s">
        <v>18</v>
      </c>
      <c r="G27" s="56">
        <v>2330190019</v>
      </c>
      <c r="H27" s="56">
        <v>243</v>
      </c>
      <c r="I27" s="11"/>
      <c r="J27" s="57"/>
      <c r="K27" s="57"/>
      <c r="L27" s="57">
        <f>J27-K27</f>
        <v>0</v>
      </c>
      <c r="M27" s="12"/>
    </row>
    <row r="28" spans="1:16" x14ac:dyDescent="0.25">
      <c r="A28" s="33" t="s">
        <v>26</v>
      </c>
      <c r="B28" s="34"/>
      <c r="C28" s="34"/>
      <c r="D28" s="35"/>
      <c r="E28" s="10"/>
      <c r="F28" s="10"/>
      <c r="G28" s="56"/>
      <c r="H28" s="56"/>
      <c r="I28" s="11"/>
      <c r="J28" s="57">
        <f>J27</f>
        <v>0</v>
      </c>
      <c r="K28" s="57">
        <f>K27</f>
        <v>0</v>
      </c>
      <c r="L28" s="57">
        <f>L27</f>
        <v>0</v>
      </c>
      <c r="M28" s="12"/>
    </row>
    <row r="29" spans="1:16" ht="31.5" customHeight="1" x14ac:dyDescent="0.25">
      <c r="A29" s="63" t="s">
        <v>27</v>
      </c>
      <c r="B29" s="64"/>
      <c r="C29" s="64"/>
      <c r="D29" s="65"/>
      <c r="E29" s="10" t="s">
        <v>17</v>
      </c>
      <c r="F29" s="10" t="s">
        <v>18</v>
      </c>
      <c r="G29" s="56">
        <v>2330190019</v>
      </c>
      <c r="H29" s="56">
        <v>244</v>
      </c>
      <c r="I29" s="11"/>
      <c r="J29" s="57">
        <v>2413.81</v>
      </c>
      <c r="K29" s="57">
        <v>1201.3800000000001</v>
      </c>
      <c r="L29" s="57">
        <f t="shared" ref="L29" si="3">J29-K29</f>
        <v>1212.4299999999998</v>
      </c>
      <c r="M29" s="12"/>
    </row>
    <row r="30" spans="1:16" x14ac:dyDescent="0.25">
      <c r="A30" s="33" t="s">
        <v>28</v>
      </c>
      <c r="B30" s="34"/>
      <c r="C30" s="34"/>
      <c r="D30" s="35"/>
      <c r="E30" s="10"/>
      <c r="F30" s="10"/>
      <c r="G30" s="56"/>
      <c r="H30" s="56"/>
      <c r="I30" s="11"/>
      <c r="J30" s="57">
        <f>J29</f>
        <v>2413.81</v>
      </c>
      <c r="K30" s="57">
        <f>K29</f>
        <v>1201.3800000000001</v>
      </c>
      <c r="L30" s="57">
        <f t="shared" ref="L30:L31" si="4">J30-K30</f>
        <v>1212.4299999999998</v>
      </c>
      <c r="M30" s="12"/>
    </row>
    <row r="31" spans="1:16" ht="30.75" customHeight="1" x14ac:dyDescent="0.25">
      <c r="A31" s="63" t="s">
        <v>42</v>
      </c>
      <c r="B31" s="64"/>
      <c r="C31" s="64"/>
      <c r="D31" s="65"/>
      <c r="E31" s="10" t="s">
        <v>17</v>
      </c>
      <c r="F31" s="10" t="s">
        <v>18</v>
      </c>
      <c r="G31" s="56">
        <v>2330190019</v>
      </c>
      <c r="H31" s="56">
        <v>831</v>
      </c>
      <c r="I31" s="11"/>
      <c r="J31" s="57">
        <v>0</v>
      </c>
      <c r="K31" s="57">
        <v>0</v>
      </c>
      <c r="L31" s="57">
        <f t="shared" si="4"/>
        <v>0</v>
      </c>
      <c r="M31" s="13"/>
    </row>
    <row r="32" spans="1:16" ht="35.25" customHeight="1" x14ac:dyDescent="0.25">
      <c r="A32" s="63" t="s">
        <v>29</v>
      </c>
      <c r="B32" s="64"/>
      <c r="C32" s="64"/>
      <c r="D32" s="65"/>
      <c r="E32" s="10" t="s">
        <v>17</v>
      </c>
      <c r="F32" s="10" t="s">
        <v>18</v>
      </c>
      <c r="G32" s="56">
        <v>2330190019</v>
      </c>
      <c r="H32" s="56">
        <v>851</v>
      </c>
      <c r="I32" s="11"/>
      <c r="J32" s="57">
        <v>41.2</v>
      </c>
      <c r="K32" s="57">
        <v>18.87</v>
      </c>
      <c r="L32" s="57">
        <f t="shared" si="0"/>
        <v>22.330000000000002</v>
      </c>
      <c r="M32" s="13"/>
    </row>
    <row r="33" spans="1:13" ht="30" customHeight="1" x14ac:dyDescent="0.25">
      <c r="A33" s="63" t="s">
        <v>30</v>
      </c>
      <c r="B33" s="64"/>
      <c r="C33" s="64"/>
      <c r="D33" s="65"/>
      <c r="E33" s="10" t="s">
        <v>17</v>
      </c>
      <c r="F33" s="10" t="s">
        <v>18</v>
      </c>
      <c r="G33" s="56">
        <v>2330190019</v>
      </c>
      <c r="H33" s="56">
        <v>852</v>
      </c>
      <c r="I33" s="11"/>
      <c r="J33" s="57">
        <v>9.4</v>
      </c>
      <c r="K33" s="57">
        <v>4.75</v>
      </c>
      <c r="L33" s="57">
        <f t="shared" si="0"/>
        <v>4.6500000000000004</v>
      </c>
      <c r="M33" s="13"/>
    </row>
    <row r="34" spans="1:13" x14ac:dyDescent="0.25">
      <c r="A34" s="29" t="s">
        <v>20</v>
      </c>
      <c r="B34" s="30"/>
      <c r="C34" s="30"/>
      <c r="D34" s="31"/>
      <c r="E34" s="24" t="s">
        <v>17</v>
      </c>
      <c r="F34" s="24" t="s">
        <v>18</v>
      </c>
      <c r="G34" s="56">
        <v>2330190019</v>
      </c>
      <c r="H34" s="56">
        <v>853</v>
      </c>
      <c r="I34" s="11"/>
      <c r="J34" s="57">
        <v>0</v>
      </c>
      <c r="K34" s="57">
        <v>0</v>
      </c>
      <c r="L34" s="57">
        <f t="shared" si="0"/>
        <v>0</v>
      </c>
      <c r="M34" s="13"/>
    </row>
    <row r="35" spans="1:13" x14ac:dyDescent="0.25">
      <c r="A35" s="39" t="s">
        <v>31</v>
      </c>
      <c r="B35" s="39"/>
      <c r="C35" s="39"/>
      <c r="D35" s="39"/>
      <c r="E35" s="14" t="s">
        <v>17</v>
      </c>
      <c r="F35" s="14" t="s">
        <v>18</v>
      </c>
      <c r="G35" s="56">
        <v>0</v>
      </c>
      <c r="H35" s="59">
        <v>0</v>
      </c>
      <c r="I35" s="60"/>
      <c r="J35" s="61">
        <f>J22+J24+J26+J30+J32+J33+J31</f>
        <v>31420.65</v>
      </c>
      <c r="K35" s="61">
        <f>K22+K24+K26+K30+K32+K33+K31</f>
        <v>21924.55</v>
      </c>
      <c r="L35" s="61">
        <f>J35-K35</f>
        <v>9496.1000000000022</v>
      </c>
      <c r="M35" s="12"/>
    </row>
    <row r="36" spans="1:13" x14ac:dyDescent="0.25">
      <c r="A36" s="62" t="s">
        <v>21</v>
      </c>
      <c r="B36" s="62"/>
      <c r="C36" s="62"/>
      <c r="D36" s="62"/>
      <c r="E36" s="24" t="s">
        <v>38</v>
      </c>
      <c r="F36" s="24" t="s">
        <v>41</v>
      </c>
      <c r="G36" s="56">
        <v>2330192040</v>
      </c>
      <c r="H36" s="56">
        <v>244</v>
      </c>
      <c r="I36" s="11"/>
      <c r="J36" s="57">
        <v>0</v>
      </c>
      <c r="K36" s="57">
        <v>0</v>
      </c>
      <c r="L36" s="57">
        <f t="shared" si="0"/>
        <v>0</v>
      </c>
      <c r="M36" s="23"/>
    </row>
    <row r="37" spans="1:13" ht="15" customHeight="1" x14ac:dyDescent="0.25">
      <c r="A37" s="40" t="s">
        <v>31</v>
      </c>
      <c r="B37" s="41"/>
      <c r="C37" s="41"/>
      <c r="D37" s="42"/>
      <c r="E37" s="26" t="s">
        <v>38</v>
      </c>
      <c r="F37" s="26" t="s">
        <v>41</v>
      </c>
      <c r="G37" s="56">
        <v>2330192040</v>
      </c>
      <c r="H37" s="59">
        <v>244</v>
      </c>
      <c r="I37" s="60"/>
      <c r="J37" s="57">
        <v>0</v>
      </c>
      <c r="K37" s="57">
        <v>0</v>
      </c>
      <c r="L37" s="57">
        <f t="shared" ref="L37" si="5">J37-K37</f>
        <v>0</v>
      </c>
      <c r="M37" s="12"/>
    </row>
    <row r="38" spans="1:13" x14ac:dyDescent="0.25">
      <c r="A38" s="62" t="s">
        <v>21</v>
      </c>
      <c r="B38" s="62"/>
      <c r="C38" s="62"/>
      <c r="D38" s="62"/>
      <c r="E38" s="24" t="s">
        <v>38</v>
      </c>
      <c r="F38" s="24" t="s">
        <v>41</v>
      </c>
      <c r="G38" s="56">
        <v>2330190019</v>
      </c>
      <c r="H38" s="56">
        <v>244</v>
      </c>
      <c r="I38" s="11"/>
      <c r="J38" s="57">
        <v>71.900000000000006</v>
      </c>
      <c r="K38" s="57">
        <v>0</v>
      </c>
      <c r="L38" s="57">
        <f t="shared" ref="L38" si="6">J38-K38</f>
        <v>71.900000000000006</v>
      </c>
      <c r="M38" s="23"/>
    </row>
    <row r="39" spans="1:13" ht="15" customHeight="1" x14ac:dyDescent="0.25">
      <c r="A39" s="40" t="s">
        <v>31</v>
      </c>
      <c r="B39" s="41"/>
      <c r="C39" s="41"/>
      <c r="D39" s="42"/>
      <c r="E39" s="26" t="s">
        <v>38</v>
      </c>
      <c r="F39" s="26" t="s">
        <v>41</v>
      </c>
      <c r="G39" s="56">
        <v>2330190019</v>
      </c>
      <c r="H39" s="59">
        <v>244</v>
      </c>
      <c r="I39" s="60"/>
      <c r="J39" s="61">
        <f>J38</f>
        <v>71.900000000000006</v>
      </c>
      <c r="K39" s="61">
        <f>K38</f>
        <v>0</v>
      </c>
      <c r="L39" s="61">
        <f t="shared" si="0"/>
        <v>71.900000000000006</v>
      </c>
      <c r="M39" s="12"/>
    </row>
    <row r="40" spans="1:13" x14ac:dyDescent="0.25">
      <c r="A40" s="62" t="s">
        <v>20</v>
      </c>
      <c r="B40" s="62"/>
      <c r="C40" s="62"/>
      <c r="D40" s="62"/>
      <c r="E40" s="15" t="s">
        <v>17</v>
      </c>
      <c r="F40" s="15" t="s">
        <v>18</v>
      </c>
      <c r="G40" s="56">
        <v>2330193969</v>
      </c>
      <c r="H40" s="56">
        <v>122</v>
      </c>
      <c r="I40" s="11"/>
      <c r="J40" s="57">
        <v>1.6</v>
      </c>
      <c r="K40" s="57">
        <v>1.0189999999999999</v>
      </c>
      <c r="L40" s="57">
        <f>J40-K40</f>
        <v>0.58100000000000018</v>
      </c>
      <c r="M40" s="12"/>
    </row>
    <row r="41" spans="1:13" ht="15" customHeight="1" x14ac:dyDescent="0.25">
      <c r="A41" s="39" t="s">
        <v>31</v>
      </c>
      <c r="B41" s="39"/>
      <c r="C41" s="39"/>
      <c r="D41" s="39"/>
      <c r="E41" s="16" t="s">
        <v>17</v>
      </c>
      <c r="F41" s="16" t="s">
        <v>18</v>
      </c>
      <c r="G41" s="56">
        <v>2330193969</v>
      </c>
      <c r="H41" s="59">
        <v>122</v>
      </c>
      <c r="I41" s="60"/>
      <c r="J41" s="61">
        <v>1.6</v>
      </c>
      <c r="K41" s="57">
        <v>1.02</v>
      </c>
      <c r="L41" s="61">
        <f>J41-K41</f>
        <v>0.58000000000000007</v>
      </c>
      <c r="M41" s="12"/>
    </row>
    <row r="42" spans="1:13" ht="15.75" x14ac:dyDescent="0.25">
      <c r="A42" s="32" t="s">
        <v>32</v>
      </c>
      <c r="B42" s="32"/>
      <c r="C42" s="32"/>
      <c r="D42" s="32"/>
      <c r="E42" s="14" t="s">
        <v>17</v>
      </c>
      <c r="F42" s="14" t="s">
        <v>18</v>
      </c>
      <c r="G42" s="59" t="s">
        <v>33</v>
      </c>
      <c r="H42" s="59">
        <v>0</v>
      </c>
      <c r="I42" s="60">
        <v>900</v>
      </c>
      <c r="J42" s="61">
        <f>J35+J37+J39+J41</f>
        <v>31494.15</v>
      </c>
      <c r="K42" s="61">
        <f>K35+K37+K39+K41</f>
        <v>21925.57</v>
      </c>
      <c r="L42" s="61">
        <f>J42-K42</f>
        <v>9568.5800000000017</v>
      </c>
      <c r="M42" s="12"/>
    </row>
    <row r="43" spans="1:13" x14ac:dyDescent="0.25">
      <c r="A43" s="22"/>
      <c r="B43" s="1"/>
      <c r="C43" s="1"/>
      <c r="D43" s="1"/>
      <c r="E43" s="1"/>
      <c r="F43" s="1"/>
      <c r="G43" s="1"/>
      <c r="H43" s="1"/>
      <c r="I43" s="1"/>
      <c r="J43" s="22"/>
      <c r="K43" s="22"/>
      <c r="L43" s="22"/>
      <c r="M43" s="1"/>
    </row>
    <row r="44" spans="1:13" x14ac:dyDescent="0.25">
      <c r="A44" s="22"/>
      <c r="B44" s="1"/>
      <c r="C44" s="1"/>
      <c r="D44" s="1"/>
      <c r="E44" s="1"/>
      <c r="F44" s="1"/>
      <c r="G44" s="1"/>
      <c r="H44" s="1"/>
      <c r="I44" s="1"/>
      <c r="J44" s="22"/>
      <c r="K44" s="1"/>
      <c r="L44" s="1"/>
      <c r="M44" s="1"/>
    </row>
    <row r="45" spans="1:13" x14ac:dyDescent="0.25">
      <c r="A45" s="22"/>
      <c r="B45" s="1"/>
      <c r="C45" s="1"/>
      <c r="D45" s="1"/>
      <c r="E45" s="1"/>
      <c r="F45" s="1"/>
      <c r="G45" s="1"/>
      <c r="H45" s="1"/>
      <c r="I45" s="1"/>
      <c r="J45" s="22"/>
      <c r="K45" s="1"/>
      <c r="L45" s="1"/>
      <c r="M45" s="1"/>
    </row>
    <row r="46" spans="1:13" x14ac:dyDescent="0.25">
      <c r="A46" s="17" t="s">
        <v>34</v>
      </c>
      <c r="D46" s="27" t="s">
        <v>43</v>
      </c>
      <c r="E46" s="27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7" t="s">
        <v>35</v>
      </c>
      <c r="B50" s="18"/>
      <c r="C50" s="18"/>
      <c r="D50" s="28" t="s">
        <v>44</v>
      </c>
      <c r="E50" s="28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0"/>
      <c r="B51" s="20"/>
      <c r="C51" s="20"/>
      <c r="D51" s="20"/>
      <c r="E51" s="20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0"/>
      <c r="B52" s="20"/>
      <c r="C52" s="20"/>
      <c r="D52" s="20"/>
      <c r="E52" s="20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5"/>
      <c r="B53" s="18"/>
      <c r="C53" s="18"/>
      <c r="D53" s="17"/>
      <c r="E53" s="19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0"/>
      <c r="B54" s="20"/>
      <c r="C54" s="20"/>
      <c r="D54" s="20"/>
      <c r="E54" s="20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7" t="s">
        <v>36</v>
      </c>
      <c r="B55" s="18"/>
      <c r="C55" s="18"/>
      <c r="D55" s="19"/>
      <c r="E55" s="19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39">
    <mergeCell ref="A15:D15"/>
    <mergeCell ref="M5:N5"/>
    <mergeCell ref="A9:M9"/>
    <mergeCell ref="A11:M11"/>
    <mergeCell ref="A13:D13"/>
    <mergeCell ref="E13:M13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28:D28"/>
    <mergeCell ref="A29:D29"/>
    <mergeCell ref="A24:D24"/>
    <mergeCell ref="A25:D25"/>
    <mergeCell ref="A26:D26"/>
    <mergeCell ref="A27:D27"/>
    <mergeCell ref="A42:D42"/>
    <mergeCell ref="A30:D30"/>
    <mergeCell ref="A32:D32"/>
    <mergeCell ref="A33:D33"/>
    <mergeCell ref="A35:D35"/>
    <mergeCell ref="A36:D36"/>
    <mergeCell ref="A39:D39"/>
    <mergeCell ref="A40:D40"/>
    <mergeCell ref="A41:D41"/>
    <mergeCell ref="A37:D37"/>
    <mergeCell ref="A38:D38"/>
    <mergeCell ref="A31:D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2020-11-09T03:45:45Z</cp:lastPrinted>
  <dcterms:created xsi:type="dcterms:W3CDTF">2013-12-18T08:18:23Z</dcterms:created>
  <dcterms:modified xsi:type="dcterms:W3CDTF">2020-11-09T03:47:14Z</dcterms:modified>
</cp:coreProperties>
</file>