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41" i="1" l="1"/>
  <c r="K41" i="1"/>
  <c r="J41" i="1"/>
  <c r="L40" i="1"/>
  <c r="L39" i="1"/>
  <c r="K40" i="1"/>
  <c r="J40" i="1"/>
  <c r="K38" i="1"/>
  <c r="J38" i="1"/>
  <c r="L34" i="1"/>
  <c r="K34" i="1"/>
  <c r="J34" i="1"/>
  <c r="K30" i="1"/>
  <c r="J30" i="1"/>
  <c r="K26" i="1"/>
  <c r="J26" i="1"/>
  <c r="K24" i="1"/>
  <c r="J24" i="1"/>
  <c r="L36" i="1" l="1"/>
  <c r="L37" i="1"/>
  <c r="L38" i="1"/>
  <c r="L30" i="1" l="1"/>
  <c r="L26" i="1"/>
  <c r="L24" i="1"/>
  <c r="L29" i="1" l="1"/>
  <c r="L25" i="1"/>
  <c r="L33" i="1" l="1"/>
  <c r="J22" i="1" l="1"/>
  <c r="L35" i="1" l="1"/>
  <c r="L32" i="1"/>
  <c r="L31" i="1"/>
  <c r="K28" i="1"/>
  <c r="J28" i="1"/>
  <c r="L27" i="1"/>
  <c r="L28" i="1" s="1"/>
  <c r="L23" i="1"/>
  <c r="K22" i="1"/>
  <c r="L21" i="1"/>
  <c r="L20" i="1"/>
  <c r="L22" i="1" l="1"/>
</calcChain>
</file>

<file path=xl/sharedStrings.xml><?xml version="1.0" encoding="utf-8"?>
<sst xmlns="http://schemas.openxmlformats.org/spreadsheetml/2006/main" count="81" uniqueCount="45">
  <si>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</si>
  <si>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</si>
  <si>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</si>
  <si>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</si>
  <si>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</si>
  <si>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</si>
  <si>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</si>
  <si>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</si>
  <si>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</si>
  <si>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</si>
  <si>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</si>
  <si>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</si>
  <si>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</si>
  <si>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</si>
  <si>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</si>
  <si>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</si>
  <si>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</si>
  <si>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</si>
  <si>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</si>
  <si>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</si>
  <si>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</si>
  <si>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</si>
  <si>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</si>
  <si>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</si>
  <si>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</si>
  <si>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</si>
  <si>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</si>
  <si>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</si>
  <si>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</si>
  <si>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</si>
  <si>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</si>
  <si>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</si>
  <si>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</si>
  <si>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</si>
  <si>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</si>
  <si>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</si>
  <si>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</si>
  <si>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</si>
  <si>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И.В. Банных</t>
  </si>
  <si>
    <t>С.Г. Костюченкова</t>
  </si>
  <si>
    <t>07</t>
  </si>
  <si>
    <t>"30 декабря 2015 г. № 185</t>
  </si>
  <si>
    <t>Всего ВР 121,129</t>
  </si>
  <si>
    <t>05</t>
  </si>
  <si>
    <t>на   01  апреля 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</si>
</sst>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0" fillId="0" borderId="0" xfId="14" applyNumberFormat="1" applyFont="1" applyBorder="1" applyAlignment="1">
      <alignment horizontal="left"/>
    </xf>
    <xf numFmtId="49" fontId="8" fillId="0" borderId="2" xfId="14" quotePrefix="1" applyNumberFormat="1" applyFont="1" applyBorder="1" applyAlignment="1">
      <alignment horizontal="center" vertical="center" wrapText="1"/>
    </xf>
    <xf numFmtId="0" fontId="9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topLeftCell="A13" workbookViewId="0">
      <selection activeCell="S41" sqref="S41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0.42578125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41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2"/>
      <c r="N5" s="6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63" t="s">
        <v>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63" t="s">
        <v>44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61" t="s">
        <v>4</v>
      </c>
      <c r="B13" s="61"/>
      <c r="C13" s="61"/>
      <c r="D13" s="61"/>
      <c r="E13" s="64" t="s">
        <v>37</v>
      </c>
      <c r="F13" s="64"/>
      <c r="G13" s="64"/>
      <c r="H13" s="64"/>
      <c r="I13" s="64"/>
      <c r="J13" s="64"/>
      <c r="K13" s="64"/>
      <c r="L13" s="64"/>
      <c r="M13" s="64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61" t="s">
        <v>5</v>
      </c>
      <c r="B15" s="61"/>
      <c r="C15" s="61"/>
      <c r="D15" s="6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56" t="s">
        <v>6</v>
      </c>
      <c r="B17" s="56"/>
      <c r="C17" s="56"/>
      <c r="D17" s="56"/>
      <c r="E17" s="56" t="s">
        <v>7</v>
      </c>
      <c r="F17" s="56" t="s">
        <v>8</v>
      </c>
      <c r="G17" s="57" t="s">
        <v>9</v>
      </c>
      <c r="H17" s="57" t="s">
        <v>10</v>
      </c>
      <c r="I17" s="57" t="s">
        <v>11</v>
      </c>
      <c r="J17" s="58" t="s">
        <v>12</v>
      </c>
      <c r="K17" s="58" t="s">
        <v>13</v>
      </c>
      <c r="L17" s="59" t="s">
        <v>14</v>
      </c>
      <c r="M17" s="54" t="s">
        <v>15</v>
      </c>
      <c r="N17" s="6"/>
      <c r="O17" s="6"/>
      <c r="P17" s="6"/>
    </row>
    <row r="18" spans="1:16" ht="64.5" customHeight="1" x14ac:dyDescent="0.25">
      <c r="A18" s="56"/>
      <c r="B18" s="56"/>
      <c r="C18" s="56"/>
      <c r="D18" s="56"/>
      <c r="E18" s="56"/>
      <c r="F18" s="56"/>
      <c r="G18" s="57"/>
      <c r="H18" s="57"/>
      <c r="I18" s="57"/>
      <c r="J18" s="58"/>
      <c r="K18" s="58"/>
      <c r="L18" s="60"/>
      <c r="M18" s="54"/>
      <c r="N18" s="6"/>
      <c r="O18" s="6"/>
      <c r="P18" s="6"/>
    </row>
    <row r="19" spans="1:16" x14ac:dyDescent="0.25">
      <c r="A19" s="55">
        <v>1</v>
      </c>
      <c r="B19" s="55"/>
      <c r="C19" s="55"/>
      <c r="D19" s="55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49" t="s">
        <v>16</v>
      </c>
      <c r="B20" s="49"/>
      <c r="C20" s="49"/>
      <c r="D20" s="49"/>
      <c r="E20" s="10" t="s">
        <v>17</v>
      </c>
      <c r="F20" s="10" t="s">
        <v>18</v>
      </c>
      <c r="G20" s="10">
        <v>2330190012</v>
      </c>
      <c r="H20" s="10">
        <v>121</v>
      </c>
      <c r="I20" s="11"/>
      <c r="J20" s="25">
        <v>14818.2</v>
      </c>
      <c r="K20" s="25">
        <v>3464.6</v>
      </c>
      <c r="L20" s="25">
        <f>J20-K20</f>
        <v>11353.6</v>
      </c>
      <c r="M20" s="12"/>
    </row>
    <row r="21" spans="1:16" x14ac:dyDescent="0.25">
      <c r="A21" s="41" t="s">
        <v>19</v>
      </c>
      <c r="B21" s="42"/>
      <c r="C21" s="42"/>
      <c r="D21" s="43"/>
      <c r="E21" s="10" t="s">
        <v>17</v>
      </c>
      <c r="F21" s="10" t="s">
        <v>18</v>
      </c>
      <c r="G21" s="10">
        <v>2330190012</v>
      </c>
      <c r="H21" s="10">
        <v>129</v>
      </c>
      <c r="I21" s="11"/>
      <c r="J21" s="25">
        <v>4475</v>
      </c>
      <c r="K21" s="25">
        <v>1058.32</v>
      </c>
      <c r="L21" s="25">
        <f t="shared" ref="L21:L38" si="0">J21-K21</f>
        <v>3416.6800000000003</v>
      </c>
      <c r="M21" s="23"/>
    </row>
    <row r="22" spans="1:16" x14ac:dyDescent="0.25">
      <c r="A22" s="38" t="s">
        <v>42</v>
      </c>
      <c r="B22" s="39"/>
      <c r="C22" s="39"/>
      <c r="D22" s="40"/>
      <c r="E22" s="10"/>
      <c r="F22" s="10"/>
      <c r="G22" s="10"/>
      <c r="H22" s="10"/>
      <c r="I22" s="11"/>
      <c r="J22" s="25">
        <f>J20+J21</f>
        <v>19293.2</v>
      </c>
      <c r="K22" s="25">
        <f>K20+K21</f>
        <v>4522.92</v>
      </c>
      <c r="L22" s="25">
        <f>L20+L21</f>
        <v>14770.28</v>
      </c>
      <c r="M22" s="12"/>
    </row>
    <row r="23" spans="1:16" x14ac:dyDescent="0.25">
      <c r="A23" s="49" t="s">
        <v>20</v>
      </c>
      <c r="B23" s="49"/>
      <c r="C23" s="49"/>
      <c r="D23" s="49"/>
      <c r="E23" s="10" t="s">
        <v>17</v>
      </c>
      <c r="F23" s="10" t="s">
        <v>18</v>
      </c>
      <c r="G23" s="10">
        <v>2330190019</v>
      </c>
      <c r="H23" s="10">
        <v>122</v>
      </c>
      <c r="I23" s="13"/>
      <c r="J23" s="25">
        <v>620</v>
      </c>
      <c r="K23" s="25">
        <v>64.27</v>
      </c>
      <c r="L23" s="25">
        <f t="shared" si="0"/>
        <v>555.73</v>
      </c>
      <c r="M23" s="23"/>
    </row>
    <row r="24" spans="1:16" x14ac:dyDescent="0.25">
      <c r="A24" s="38" t="s">
        <v>22</v>
      </c>
      <c r="B24" s="39"/>
      <c r="C24" s="39"/>
      <c r="D24" s="40"/>
      <c r="E24" s="10"/>
      <c r="F24" s="10"/>
      <c r="G24" s="10"/>
      <c r="H24" s="10"/>
      <c r="I24" s="13"/>
      <c r="J24" s="25">
        <f>J23</f>
        <v>620</v>
      </c>
      <c r="K24" s="25">
        <f>K23</f>
        <v>64.27</v>
      </c>
      <c r="L24" s="25">
        <f t="shared" si="0"/>
        <v>555.73</v>
      </c>
      <c r="M24" s="12"/>
    </row>
    <row r="25" spans="1:16" ht="23.25" customHeight="1" x14ac:dyDescent="0.25">
      <c r="A25" s="50" t="s">
        <v>23</v>
      </c>
      <c r="B25" s="50"/>
      <c r="C25" s="50"/>
      <c r="D25" s="50"/>
      <c r="E25" s="10" t="s">
        <v>17</v>
      </c>
      <c r="F25" s="10" t="s">
        <v>18</v>
      </c>
      <c r="G25" s="10">
        <v>2330190019</v>
      </c>
      <c r="H25" s="10">
        <v>242</v>
      </c>
      <c r="I25" s="33"/>
      <c r="J25" s="25">
        <v>982.5</v>
      </c>
      <c r="K25" s="25">
        <v>41.09</v>
      </c>
      <c r="L25" s="25">
        <f t="shared" ref="L25" si="1">J25-K25</f>
        <v>941.41</v>
      </c>
      <c r="M25" s="12"/>
    </row>
    <row r="26" spans="1:16" x14ac:dyDescent="0.25">
      <c r="A26" s="38" t="s">
        <v>24</v>
      </c>
      <c r="B26" s="39"/>
      <c r="C26" s="39"/>
      <c r="D26" s="40"/>
      <c r="E26" s="10"/>
      <c r="F26" s="10"/>
      <c r="G26" s="10"/>
      <c r="H26" s="10"/>
      <c r="I26" s="13"/>
      <c r="J26" s="25">
        <f>J25</f>
        <v>982.5</v>
      </c>
      <c r="K26" s="25">
        <f>K25</f>
        <v>41.09</v>
      </c>
      <c r="L26" s="25">
        <f t="shared" ref="L26" si="2">J26-K26</f>
        <v>941.41</v>
      </c>
      <c r="M26" s="12"/>
    </row>
    <row r="27" spans="1:16" ht="24" customHeight="1" x14ac:dyDescent="0.25">
      <c r="A27" s="51" t="s">
        <v>25</v>
      </c>
      <c r="B27" s="52"/>
      <c r="C27" s="52"/>
      <c r="D27" s="53"/>
      <c r="E27" s="10" t="s">
        <v>17</v>
      </c>
      <c r="F27" s="10" t="s">
        <v>18</v>
      </c>
      <c r="G27" s="10">
        <v>2330190019</v>
      </c>
      <c r="H27" s="10">
        <v>243</v>
      </c>
      <c r="I27" s="13"/>
      <c r="J27" s="25"/>
      <c r="K27" s="25"/>
      <c r="L27" s="25">
        <f>J27-K27</f>
        <v>0</v>
      </c>
      <c r="M27" s="12"/>
    </row>
    <row r="28" spans="1:16" x14ac:dyDescent="0.25">
      <c r="A28" s="38" t="s">
        <v>26</v>
      </c>
      <c r="B28" s="39"/>
      <c r="C28" s="39"/>
      <c r="D28" s="40"/>
      <c r="E28" s="10"/>
      <c r="F28" s="10"/>
      <c r="G28" s="10"/>
      <c r="H28" s="10"/>
      <c r="I28" s="13"/>
      <c r="J28" s="25">
        <f>J27</f>
        <v>0</v>
      </c>
      <c r="K28" s="25">
        <f>K27</f>
        <v>0</v>
      </c>
      <c r="L28" s="25">
        <f>L27</f>
        <v>0</v>
      </c>
      <c r="M28" s="12"/>
    </row>
    <row r="29" spans="1:16" ht="23.25" customHeight="1" x14ac:dyDescent="0.25">
      <c r="A29" s="41" t="s">
        <v>27</v>
      </c>
      <c r="B29" s="42"/>
      <c r="C29" s="42"/>
      <c r="D29" s="43"/>
      <c r="E29" s="10" t="s">
        <v>17</v>
      </c>
      <c r="F29" s="10" t="s">
        <v>18</v>
      </c>
      <c r="G29" s="10">
        <v>2330190019</v>
      </c>
      <c r="H29" s="10">
        <v>244</v>
      </c>
      <c r="I29" s="33"/>
      <c r="J29" s="25">
        <v>3024.45</v>
      </c>
      <c r="K29" s="25">
        <v>514.59</v>
      </c>
      <c r="L29" s="25">
        <f t="shared" ref="L29" si="3">J29-K29</f>
        <v>2509.8599999999997</v>
      </c>
      <c r="M29" s="12"/>
    </row>
    <row r="30" spans="1:16" x14ac:dyDescent="0.25">
      <c r="A30" s="38" t="s">
        <v>28</v>
      </c>
      <c r="B30" s="39"/>
      <c r="C30" s="39"/>
      <c r="D30" s="40"/>
      <c r="E30" s="10"/>
      <c r="F30" s="10"/>
      <c r="G30" s="10"/>
      <c r="H30" s="10"/>
      <c r="I30" s="13"/>
      <c r="J30" s="25">
        <f>J29</f>
        <v>3024.45</v>
      </c>
      <c r="K30" s="25">
        <f>K29</f>
        <v>514.59</v>
      </c>
      <c r="L30" s="25">
        <f t="shared" ref="L30" si="4">J30-K30</f>
        <v>2509.8599999999997</v>
      </c>
      <c r="M30" s="12"/>
    </row>
    <row r="31" spans="1:16" ht="24.75" customHeight="1" x14ac:dyDescent="0.25">
      <c r="A31" s="41" t="s">
        <v>29</v>
      </c>
      <c r="B31" s="42"/>
      <c r="C31" s="42"/>
      <c r="D31" s="43"/>
      <c r="E31" s="10" t="s">
        <v>17</v>
      </c>
      <c r="F31" s="10" t="s">
        <v>18</v>
      </c>
      <c r="G31" s="10">
        <v>2330190019</v>
      </c>
      <c r="H31" s="10">
        <v>851</v>
      </c>
      <c r="I31" s="13"/>
      <c r="J31" s="25">
        <v>52.8</v>
      </c>
      <c r="K31" s="25">
        <v>0.03</v>
      </c>
      <c r="L31" s="25">
        <f t="shared" si="0"/>
        <v>52.769999999999996</v>
      </c>
      <c r="M31" s="14"/>
    </row>
    <row r="32" spans="1:16" x14ac:dyDescent="0.25">
      <c r="A32" s="41" t="s">
        <v>30</v>
      </c>
      <c r="B32" s="42"/>
      <c r="C32" s="42"/>
      <c r="D32" s="43"/>
      <c r="E32" s="10" t="s">
        <v>17</v>
      </c>
      <c r="F32" s="10" t="s">
        <v>18</v>
      </c>
      <c r="G32" s="10">
        <v>2330190019</v>
      </c>
      <c r="H32" s="10">
        <v>852</v>
      </c>
      <c r="I32" s="13"/>
      <c r="J32" s="25">
        <v>9.4</v>
      </c>
      <c r="K32" s="25">
        <v>0.39</v>
      </c>
      <c r="L32" s="25">
        <f t="shared" si="0"/>
        <v>9.01</v>
      </c>
      <c r="M32" s="14"/>
    </row>
    <row r="33" spans="1:13" x14ac:dyDescent="0.25">
      <c r="A33" s="29" t="s">
        <v>20</v>
      </c>
      <c r="B33" s="30"/>
      <c r="C33" s="30"/>
      <c r="D33" s="31"/>
      <c r="E33" s="28" t="s">
        <v>17</v>
      </c>
      <c r="F33" s="28" t="s">
        <v>18</v>
      </c>
      <c r="G33" s="10">
        <v>2330190019</v>
      </c>
      <c r="H33" s="10">
        <v>853</v>
      </c>
      <c r="I33" s="32"/>
      <c r="J33" s="25">
        <v>0</v>
      </c>
      <c r="K33" s="25">
        <v>0</v>
      </c>
      <c r="L33" s="25">
        <f t="shared" si="0"/>
        <v>0</v>
      </c>
      <c r="M33" s="14"/>
    </row>
    <row r="34" spans="1:13" x14ac:dyDescent="0.25">
      <c r="A34" s="44" t="s">
        <v>31</v>
      </c>
      <c r="B34" s="44"/>
      <c r="C34" s="44"/>
      <c r="D34" s="44"/>
      <c r="E34" s="15" t="s">
        <v>17</v>
      </c>
      <c r="F34" s="15" t="s">
        <v>18</v>
      </c>
      <c r="G34" s="10">
        <v>0</v>
      </c>
      <c r="H34" s="15">
        <v>0</v>
      </c>
      <c r="I34" s="16"/>
      <c r="J34" s="27">
        <f>J22+J24+J26+J30+J31+J32</f>
        <v>23982.350000000002</v>
      </c>
      <c r="K34" s="27">
        <f>K22+K24+K26+K30+K31+K32</f>
        <v>5143.2900000000009</v>
      </c>
      <c r="L34" s="27">
        <f>J34-K34</f>
        <v>18839.060000000001</v>
      </c>
      <c r="M34" s="12"/>
    </row>
    <row r="35" spans="1:13" x14ac:dyDescent="0.25">
      <c r="A35" s="45" t="s">
        <v>21</v>
      </c>
      <c r="B35" s="45"/>
      <c r="C35" s="45"/>
      <c r="D35" s="45"/>
      <c r="E35" s="28" t="s">
        <v>40</v>
      </c>
      <c r="F35" s="28" t="s">
        <v>43</v>
      </c>
      <c r="G35" s="10">
        <v>2330192040</v>
      </c>
      <c r="H35" s="10">
        <v>244</v>
      </c>
      <c r="I35" s="13"/>
      <c r="J35" s="25">
        <v>0</v>
      </c>
      <c r="K35" s="25">
        <v>0</v>
      </c>
      <c r="L35" s="25">
        <f t="shared" si="0"/>
        <v>0</v>
      </c>
      <c r="M35" s="26"/>
    </row>
    <row r="36" spans="1:13" ht="15" customHeight="1" x14ac:dyDescent="0.25">
      <c r="A36" s="46" t="s">
        <v>31</v>
      </c>
      <c r="B36" s="47"/>
      <c r="C36" s="47"/>
      <c r="D36" s="48"/>
      <c r="E36" s="36" t="s">
        <v>40</v>
      </c>
      <c r="F36" s="36" t="s">
        <v>43</v>
      </c>
      <c r="G36" s="10">
        <v>2330192040</v>
      </c>
      <c r="H36" s="15">
        <v>244</v>
      </c>
      <c r="I36" s="16"/>
      <c r="J36" s="25">
        <v>0</v>
      </c>
      <c r="K36" s="25">
        <v>0</v>
      </c>
      <c r="L36" s="25">
        <f t="shared" ref="L36" si="5">J36-K36</f>
        <v>0</v>
      </c>
      <c r="M36" s="12"/>
    </row>
    <row r="37" spans="1:13" x14ac:dyDescent="0.25">
      <c r="A37" s="45" t="s">
        <v>21</v>
      </c>
      <c r="B37" s="45"/>
      <c r="C37" s="45"/>
      <c r="D37" s="45"/>
      <c r="E37" s="28" t="s">
        <v>40</v>
      </c>
      <c r="F37" s="28" t="s">
        <v>43</v>
      </c>
      <c r="G37" s="10">
        <v>2330190019</v>
      </c>
      <c r="H37" s="10">
        <v>244</v>
      </c>
      <c r="I37" s="34"/>
      <c r="J37" s="25">
        <v>71.900000000000006</v>
      </c>
      <c r="K37" s="25">
        <v>0</v>
      </c>
      <c r="L37" s="25">
        <f t="shared" ref="L37" si="6">J37-K37</f>
        <v>71.900000000000006</v>
      </c>
      <c r="M37" s="26"/>
    </row>
    <row r="38" spans="1:13" ht="15" customHeight="1" x14ac:dyDescent="0.25">
      <c r="A38" s="46" t="s">
        <v>31</v>
      </c>
      <c r="B38" s="47"/>
      <c r="C38" s="47"/>
      <c r="D38" s="48"/>
      <c r="E38" s="36" t="s">
        <v>40</v>
      </c>
      <c r="F38" s="36" t="s">
        <v>43</v>
      </c>
      <c r="G38" s="10">
        <v>2330190019</v>
      </c>
      <c r="H38" s="15">
        <v>244</v>
      </c>
      <c r="I38" s="16"/>
      <c r="J38" s="27">
        <f>J37</f>
        <v>71.900000000000006</v>
      </c>
      <c r="K38" s="27">
        <f>K37</f>
        <v>0</v>
      </c>
      <c r="L38" s="27">
        <f t="shared" si="0"/>
        <v>71.900000000000006</v>
      </c>
      <c r="M38" s="12"/>
    </row>
    <row r="39" spans="1:13" x14ac:dyDescent="0.25">
      <c r="A39" s="49" t="s">
        <v>20</v>
      </c>
      <c r="B39" s="49"/>
      <c r="C39" s="49"/>
      <c r="D39" s="49"/>
      <c r="E39" s="17" t="s">
        <v>17</v>
      </c>
      <c r="F39" s="17" t="s">
        <v>18</v>
      </c>
      <c r="G39" s="10">
        <v>2330193969</v>
      </c>
      <c r="H39" s="10">
        <v>122</v>
      </c>
      <c r="I39" s="13"/>
      <c r="J39" s="25">
        <v>0.6</v>
      </c>
      <c r="K39" s="25">
        <v>0.39</v>
      </c>
      <c r="L39" s="25">
        <f>J39-K39</f>
        <v>0.20999999999999996</v>
      </c>
      <c r="M39" s="12"/>
    </row>
    <row r="40" spans="1:13" ht="15" customHeight="1" x14ac:dyDescent="0.25">
      <c r="A40" s="44" t="s">
        <v>31</v>
      </c>
      <c r="B40" s="44"/>
      <c r="C40" s="44"/>
      <c r="D40" s="44"/>
      <c r="E40" s="18" t="s">
        <v>17</v>
      </c>
      <c r="F40" s="18" t="s">
        <v>18</v>
      </c>
      <c r="G40" s="10">
        <v>2330193969</v>
      </c>
      <c r="H40" s="15">
        <v>122</v>
      </c>
      <c r="I40" s="16"/>
      <c r="J40" s="27">
        <f>J39</f>
        <v>0.6</v>
      </c>
      <c r="K40" s="27">
        <f>K39</f>
        <v>0.39</v>
      </c>
      <c r="L40" s="27">
        <f>J40-K40</f>
        <v>0.20999999999999996</v>
      </c>
      <c r="M40" s="12"/>
    </row>
    <row r="41" spans="1:13" ht="15.75" x14ac:dyDescent="0.25">
      <c r="A41" s="37" t="s">
        <v>32</v>
      </c>
      <c r="B41" s="37"/>
      <c r="C41" s="37"/>
      <c r="D41" s="37"/>
      <c r="E41" s="15" t="s">
        <v>17</v>
      </c>
      <c r="F41" s="15" t="s">
        <v>18</v>
      </c>
      <c r="G41" s="15" t="s">
        <v>33</v>
      </c>
      <c r="H41" s="15">
        <v>0</v>
      </c>
      <c r="I41" s="16">
        <v>900</v>
      </c>
      <c r="J41" s="27">
        <f>J34+J36+J38+J40</f>
        <v>24054.850000000002</v>
      </c>
      <c r="K41" s="27">
        <f>K34+K36+K38+K40</f>
        <v>5143.6800000000012</v>
      </c>
      <c r="L41" s="27">
        <f>J41-K41</f>
        <v>18911.170000000002</v>
      </c>
      <c r="M41" s="12"/>
    </row>
    <row r="42" spans="1:13" x14ac:dyDescent="0.25">
      <c r="A42" s="24"/>
      <c r="B42" s="1"/>
      <c r="C42" s="1"/>
      <c r="D42" s="1"/>
      <c r="E42" s="1"/>
      <c r="F42" s="1"/>
      <c r="G42" s="1"/>
      <c r="H42" s="1"/>
      <c r="I42" s="1"/>
      <c r="J42" s="24"/>
      <c r="K42" s="24"/>
      <c r="L42" s="24"/>
      <c r="M42" s="1"/>
    </row>
    <row r="43" spans="1:13" x14ac:dyDescent="0.25">
      <c r="A43" s="24"/>
      <c r="B43" s="1"/>
      <c r="C43" s="1"/>
      <c r="D43" s="1"/>
      <c r="E43" s="1"/>
      <c r="F43" s="1"/>
      <c r="G43" s="1"/>
      <c r="H43" s="1"/>
      <c r="I43" s="1"/>
      <c r="J43" s="24"/>
      <c r="K43" s="1"/>
      <c r="L43" s="1"/>
      <c r="M43" s="1"/>
    </row>
    <row r="44" spans="1:13" x14ac:dyDescent="0.25">
      <c r="A44" s="24"/>
      <c r="B44" s="1"/>
      <c r="C44" s="1"/>
      <c r="D44" s="1"/>
      <c r="E44" s="1"/>
      <c r="F44" s="1"/>
      <c r="G44" s="1"/>
      <c r="H44" s="1"/>
      <c r="I44" s="1"/>
      <c r="J44" s="24"/>
      <c r="K44" s="1"/>
      <c r="L44" s="1"/>
      <c r="M44" s="1"/>
    </row>
    <row r="45" spans="1:13" x14ac:dyDescent="0.25">
      <c r="A45" s="19" t="s">
        <v>34</v>
      </c>
      <c r="D45" t="s">
        <v>38</v>
      </c>
      <c r="F45" s="1"/>
      <c r="G45" s="1"/>
      <c r="H45" s="1"/>
      <c r="I45" s="1"/>
      <c r="J45" s="1"/>
      <c r="K45" s="1"/>
      <c r="L45" s="1"/>
      <c r="M45" s="1"/>
    </row>
    <row r="46" spans="1:13" x14ac:dyDescent="0.25">
      <c r="F46" s="1"/>
      <c r="G46" s="1"/>
      <c r="H46" s="1"/>
      <c r="I46" s="1"/>
      <c r="J46" s="1"/>
      <c r="K46" s="1"/>
      <c r="L46" s="1"/>
      <c r="M46" s="1"/>
    </row>
    <row r="47" spans="1:13" x14ac:dyDescent="0.25">
      <c r="F47" s="1"/>
      <c r="G47" s="1"/>
      <c r="H47" s="1"/>
      <c r="I47" s="1"/>
      <c r="J47" s="1"/>
      <c r="K47" s="1"/>
      <c r="L47" s="1"/>
      <c r="M47" s="1"/>
    </row>
    <row r="48" spans="1:13" x14ac:dyDescent="0.25"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9" t="s">
        <v>35</v>
      </c>
      <c r="B49" s="20"/>
      <c r="C49" s="20"/>
      <c r="D49" s="21" t="s">
        <v>39</v>
      </c>
      <c r="E49" s="2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22"/>
      <c r="B50" s="22"/>
      <c r="C50" s="22"/>
      <c r="D50" s="22"/>
      <c r="E50" s="22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2"/>
      <c r="B51" s="22"/>
      <c r="C51" s="22"/>
      <c r="D51" s="22"/>
      <c r="E51" s="22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35"/>
      <c r="B52" s="20"/>
      <c r="C52" s="20"/>
      <c r="D52" s="19"/>
      <c r="E52" s="2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2"/>
      <c r="B53" s="22"/>
      <c r="C53" s="22"/>
      <c r="D53" s="22"/>
      <c r="E53" s="22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9" t="s">
        <v>36</v>
      </c>
      <c r="B54" s="20"/>
      <c r="C54" s="20"/>
      <c r="D54" s="21"/>
      <c r="E54" s="2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mergeCells count="38">
    <mergeCell ref="A15:D15"/>
    <mergeCell ref="M5:N5"/>
    <mergeCell ref="A9:M9"/>
    <mergeCell ref="A11:M11"/>
    <mergeCell ref="A13:D13"/>
    <mergeCell ref="E13:M13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D21"/>
    <mergeCell ref="A22:D22"/>
    <mergeCell ref="A28:D28"/>
    <mergeCell ref="A29:D29"/>
    <mergeCell ref="A24:D24"/>
    <mergeCell ref="A25:D25"/>
    <mergeCell ref="A26:D26"/>
    <mergeCell ref="A27:D27"/>
    <mergeCell ref="A41:D41"/>
    <mergeCell ref="A30:D30"/>
    <mergeCell ref="A31:D31"/>
    <mergeCell ref="A32:D32"/>
    <mergeCell ref="A34:D34"/>
    <mergeCell ref="A35:D35"/>
    <mergeCell ref="A38:D38"/>
    <mergeCell ref="A39:D39"/>
    <mergeCell ref="A40:D40"/>
    <mergeCell ref="A36:D36"/>
    <mergeCell ref="A37:D3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Светлана Г. Костюченкова</cp:lastModifiedBy>
  <cp:lastPrinted>2016-07-14T10:41:38Z</cp:lastPrinted>
  <dcterms:created xsi:type="dcterms:W3CDTF">2013-12-18T08:18:23Z</dcterms:created>
  <dcterms:modified xsi:type="dcterms:W3CDTF">2018-06-20T08:20:29Z</dcterms:modified>
</cp:coreProperties>
</file>